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G:\CSSITeam- Archvies\Communications\6 - HRAPS Comms\HR Forms section\Forms\"/>
    </mc:Choice>
  </mc:AlternateContent>
  <bookViews>
    <workbookView xWindow="0" yWindow="0" windowWidth="28800" windowHeight="13340"/>
  </bookViews>
  <sheets>
    <sheet name="Form" sheetId="1" r:id="rId1"/>
    <sheet name="BAIRS PPS" sheetId="2" r:id="rId2"/>
    <sheet name="Tab for filtering to desired" sheetId="3" r:id="rId3"/>
    <sheet name="Instructions" sheetId="4" r:id="rId4"/>
    <sheet name="Reference" sheetId="5" r:id="rId5"/>
  </sheets>
  <definedNames>
    <definedName name="_xlnm._FilterDatabase" localSheetId="1" hidden="1">'BAIRS PPS'!$A$1:$AR$79</definedName>
    <definedName name="_xlnm._FilterDatabase" localSheetId="3" hidden="1">Instructions!$A$6</definedName>
    <definedName name="_xlnm._FilterDatabase" localSheetId="2" hidden="1">'Tab for filtering to desired'!$A$1:$AY$1</definedName>
    <definedName name="CBRReference">Reference!$A$20:$L$40</definedName>
    <definedName name="Deadline120Day">Reference!$A$5:$C$17</definedName>
    <definedName name="_xlnm.Print_Area" localSheetId="1">'BAIRS PPS'!$A$1:$AL$40</definedName>
    <definedName name="_xlnm.Print_Area" localSheetId="0">Form!$A$1:$N$59</definedName>
    <definedName name="_xlnm.Print_Area" localSheetId="3">Instructions!$A$1:$A$35</definedName>
    <definedName name="_xlnm.Print_Area" localSheetId="4">Reference!$A$1:$N$64</definedName>
    <definedName name="_xlnm.Print_Area" localSheetId="2">'Tab for filtering to desired'!$A$1:$AK$9</definedName>
    <definedName name="TuitionReference">Reference!#REF!</definedName>
    <definedName name="TuitionTitleCode1000Truncation">Reference!$A$46:$C$64</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M18" i="1" l="1"/>
  <c r="M19" i="1"/>
  <c r="M20" i="1"/>
  <c r="M21" i="1"/>
  <c r="M22" i="1"/>
  <c r="M23" i="1"/>
  <c r="M24" i="1"/>
  <c r="M25" i="1"/>
  <c r="M26" i="1"/>
  <c r="M27" i="1"/>
  <c r="M28" i="1"/>
  <c r="M29" i="1"/>
  <c r="M30" i="1"/>
  <c r="M31" i="1"/>
  <c r="M32" i="1"/>
  <c r="M17" i="1"/>
  <c r="J32" i="1"/>
  <c r="J31" i="1"/>
  <c r="J30" i="1"/>
  <c r="J29" i="1"/>
  <c r="J28" i="1"/>
  <c r="J27" i="1"/>
  <c r="J26" i="1"/>
  <c r="J25" i="1"/>
  <c r="J24" i="1"/>
  <c r="J23" i="1"/>
  <c r="A13" i="1"/>
  <c r="H13" i="1"/>
  <c r="G13" i="1"/>
  <c r="C18" i="1"/>
  <c r="C19" i="1"/>
  <c r="C20" i="1"/>
  <c r="C21" i="1"/>
  <c r="C22" i="1"/>
  <c r="C23" i="1"/>
  <c r="C24" i="1"/>
  <c r="C25" i="1"/>
  <c r="C26" i="1"/>
  <c r="C27" i="1"/>
  <c r="C28" i="1"/>
  <c r="C29" i="1"/>
  <c r="C30" i="1"/>
  <c r="C31" i="1"/>
  <c r="C32" i="1"/>
  <c r="C17" i="1"/>
  <c r="B23" i="1"/>
  <c r="B24" i="1"/>
  <c r="B25" i="1"/>
  <c r="B26" i="1"/>
  <c r="B27" i="1"/>
  <c r="B28" i="1"/>
  <c r="B29" i="1"/>
  <c r="B30" i="1"/>
  <c r="B31" i="1"/>
  <c r="B32" i="1"/>
  <c r="B18" i="1"/>
  <c r="B19" i="1"/>
  <c r="B20" i="1"/>
  <c r="B21" i="1"/>
  <c r="B22" i="1"/>
  <c r="B17" i="1"/>
  <c r="H9" i="1"/>
  <c r="F59" i="1"/>
  <c r="B13" i="1"/>
  <c r="I13" i="1"/>
  <c r="C13" i="1"/>
  <c r="D13" i="1"/>
  <c r="E13" i="1"/>
  <c r="F13" i="1"/>
  <c r="L30" i="5"/>
  <c r="D30" i="5"/>
  <c r="E30" i="5"/>
  <c r="F30" i="5"/>
  <c r="G30" i="5"/>
  <c r="H30" i="5"/>
  <c r="I30" i="5"/>
  <c r="J30" i="5"/>
  <c r="K30" i="5"/>
  <c r="C30" i="5"/>
  <c r="F17" i="1"/>
  <c r="J17" i="1"/>
  <c r="A17" i="1"/>
  <c r="N17" i="1"/>
  <c r="K40" i="5"/>
  <c r="J40" i="5"/>
  <c r="I40" i="5"/>
  <c r="H40" i="5"/>
  <c r="G40" i="5"/>
  <c r="F40" i="5"/>
  <c r="E40" i="5"/>
  <c r="D40" i="5"/>
  <c r="C40" i="5"/>
  <c r="D39" i="5"/>
  <c r="E39" i="5"/>
  <c r="F39" i="5"/>
  <c r="G39" i="5"/>
  <c r="H39" i="5"/>
  <c r="I39" i="5"/>
  <c r="J39" i="5"/>
  <c r="K39" i="5"/>
  <c r="K38" i="5"/>
  <c r="J38" i="5"/>
  <c r="I38" i="5"/>
  <c r="H38" i="5"/>
  <c r="G38" i="5"/>
  <c r="F38" i="5"/>
  <c r="E38" i="5"/>
  <c r="D38" i="5"/>
  <c r="C38" i="5"/>
  <c r="D37" i="5"/>
  <c r="E37" i="5"/>
  <c r="F37" i="5"/>
  <c r="G37" i="5"/>
  <c r="H37" i="5"/>
  <c r="I37" i="5"/>
  <c r="J37" i="5"/>
  <c r="K37" i="5"/>
  <c r="K36" i="5"/>
  <c r="J36" i="5"/>
  <c r="I36" i="5"/>
  <c r="H36" i="5"/>
  <c r="G36" i="5"/>
  <c r="F36" i="5"/>
  <c r="E36" i="5"/>
  <c r="D36" i="5"/>
  <c r="C36" i="5"/>
  <c r="D35" i="5"/>
  <c r="E35" i="5"/>
  <c r="F35" i="5"/>
  <c r="G35" i="5"/>
  <c r="H35" i="5"/>
  <c r="I35" i="5"/>
  <c r="J35" i="5"/>
  <c r="K35" i="5"/>
  <c r="K34" i="5"/>
  <c r="J34" i="5"/>
  <c r="I34" i="5"/>
  <c r="H34" i="5"/>
  <c r="G34" i="5"/>
  <c r="F34" i="5"/>
  <c r="E34" i="5"/>
  <c r="D34" i="5"/>
  <c r="C34" i="5"/>
  <c r="K33" i="5"/>
  <c r="J33" i="5"/>
  <c r="I33" i="5"/>
  <c r="H33" i="5"/>
  <c r="G33" i="5"/>
  <c r="F33" i="5"/>
  <c r="E33" i="5"/>
  <c r="D33" i="5"/>
  <c r="C33" i="5"/>
  <c r="K32" i="5"/>
  <c r="J32" i="5"/>
  <c r="I32" i="5"/>
  <c r="H32" i="5"/>
  <c r="G32" i="5"/>
  <c r="F32" i="5"/>
  <c r="E32" i="5"/>
  <c r="D32" i="5"/>
  <c r="C32" i="5"/>
  <c r="D31" i="5"/>
  <c r="E31" i="5"/>
  <c r="F31" i="5"/>
  <c r="G31" i="5"/>
  <c r="H31" i="5"/>
  <c r="I31" i="5"/>
  <c r="J31" i="5"/>
  <c r="K31" i="5"/>
  <c r="H18" i="1"/>
  <c r="H19" i="1"/>
  <c r="H20" i="1"/>
  <c r="H21" i="1"/>
  <c r="H22" i="1"/>
  <c r="H23" i="1"/>
  <c r="H24" i="1"/>
  <c r="H25" i="1"/>
  <c r="H26" i="1"/>
  <c r="H27" i="1"/>
  <c r="H28" i="1"/>
  <c r="H29" i="1"/>
  <c r="H30" i="1"/>
  <c r="H31" i="1"/>
  <c r="H32" i="1"/>
  <c r="H17" i="1"/>
  <c r="F18" i="1"/>
  <c r="J18" i="1"/>
  <c r="F19" i="1"/>
  <c r="J19" i="1"/>
  <c r="F20" i="1"/>
  <c r="J20" i="1"/>
  <c r="F21" i="1"/>
  <c r="J21" i="1"/>
  <c r="F22" i="1"/>
  <c r="J22" i="1"/>
  <c r="F23" i="1"/>
  <c r="F24" i="1"/>
  <c r="F25" i="1"/>
  <c r="F26" i="1"/>
  <c r="F27" i="1"/>
  <c r="F28" i="1"/>
  <c r="F29" i="1"/>
  <c r="F30" i="1"/>
  <c r="F31" i="1"/>
  <c r="F32" i="1"/>
  <c r="D18" i="1"/>
  <c r="D19" i="1"/>
  <c r="D20" i="1"/>
  <c r="D21" i="1"/>
  <c r="D22" i="1"/>
  <c r="D23" i="1"/>
  <c r="D24" i="1"/>
  <c r="D25" i="1"/>
  <c r="D26" i="1"/>
  <c r="D27" i="1"/>
  <c r="D28" i="1"/>
  <c r="D29" i="1"/>
  <c r="D30" i="1"/>
  <c r="D31" i="1"/>
  <c r="D32" i="1"/>
  <c r="D17" i="1"/>
  <c r="A18" i="1"/>
  <c r="N18" i="1"/>
  <c r="A19" i="1"/>
  <c r="N19" i="1"/>
  <c r="A20" i="1"/>
  <c r="N20" i="1"/>
  <c r="A21" i="1"/>
  <c r="N21" i="1"/>
  <c r="A22" i="1"/>
  <c r="N22" i="1"/>
  <c r="A23" i="1"/>
  <c r="N23" i="1"/>
  <c r="A24" i="1"/>
  <c r="N24" i="1"/>
  <c r="A25" i="1"/>
  <c r="N25" i="1"/>
  <c r="A26" i="1"/>
  <c r="N26" i="1"/>
  <c r="A27" i="1"/>
  <c r="N27" i="1"/>
  <c r="A28" i="1"/>
  <c r="N28" i="1"/>
  <c r="A29" i="1"/>
  <c r="N29" i="1"/>
  <c r="A30" i="1"/>
  <c r="N30" i="1"/>
  <c r="A31" i="1"/>
  <c r="N31" i="1"/>
  <c r="A32" i="1"/>
  <c r="N32" i="1"/>
  <c r="A9" i="1"/>
</calcChain>
</file>

<file path=xl/sharedStrings.xml><?xml version="1.0" encoding="utf-8"?>
<sst xmlns="http://schemas.openxmlformats.org/spreadsheetml/2006/main" count="208" uniqueCount="170">
  <si>
    <t>Employee ID</t>
  </si>
  <si>
    <t>Employee Name</t>
  </si>
  <si>
    <t>From Chartstring:</t>
  </si>
  <si>
    <t>ET PG</t>
  </si>
  <si>
    <t>Activity Detail</t>
  </si>
  <si>
    <t>Period End Date</t>
  </si>
  <si>
    <t>Portion of Expense to be Transferred</t>
  </si>
  <si>
    <t>Transfer Amount (Salary)</t>
  </si>
  <si>
    <t>To Chartstring:</t>
  </si>
  <si>
    <t>C</t>
  </si>
  <si>
    <t>If NO, what is the reason for the delay in processing? Please explain below:</t>
  </si>
  <si>
    <t>Acct.</t>
  </si>
  <si>
    <t>Fund</t>
  </si>
  <si>
    <t>Prog.</t>
  </si>
  <si>
    <t>Pay Cycle:</t>
  </si>
  <si>
    <t>OPTRS Date:</t>
  </si>
  <si>
    <t>Payroll Signature:</t>
  </si>
  <si>
    <t>ET LN</t>
  </si>
  <si>
    <t>Requester's Email:</t>
  </si>
  <si>
    <t>Reason Code</t>
  </si>
  <si>
    <t>Date:</t>
  </si>
  <si>
    <t>Instructions</t>
  </si>
  <si>
    <t>Copy that data, including the header, and paste it into the BAIRS PPS tab in cell A1</t>
  </si>
  <si>
    <t xml:space="preserve">Date: </t>
  </si>
  <si>
    <t>% of Line to be Transferred</t>
  </si>
  <si>
    <t>Requester's Phone:</t>
  </si>
  <si>
    <t>Email for PAN Notice:</t>
  </si>
  <si>
    <t>Bus. Unit</t>
  </si>
  <si>
    <t>CF1
(Proj.)</t>
  </si>
  <si>
    <t>CF2
(Flex)</t>
  </si>
  <si>
    <t>Dept Id. (Org.)</t>
  </si>
  <si>
    <t>Approved</t>
  </si>
  <si>
    <t>Projections for Planning Purposes -------------&gt;</t>
  </si>
  <si>
    <t>FY16</t>
  </si>
  <si>
    <t>FY17</t>
  </si>
  <si>
    <t>FY18</t>
  </si>
  <si>
    <t>FY19</t>
  </si>
  <si>
    <t>FY20</t>
  </si>
  <si>
    <t>FY21</t>
  </si>
  <si>
    <t>FY22</t>
  </si>
  <si>
    <t>FY23</t>
  </si>
  <si>
    <t>FY24</t>
  </si>
  <si>
    <t>Average Change FY16-FY20</t>
  </si>
  <si>
    <t>Academic</t>
  </si>
  <si>
    <t>Staff</t>
  </si>
  <si>
    <t>Limited</t>
  </si>
  <si>
    <t>Graduate Students</t>
  </si>
  <si>
    <t>Undergrad. Students</t>
  </si>
  <si>
    <t>Exempt</t>
  </si>
  <si>
    <t>Proj. for Planning</t>
  </si>
  <si>
    <t>Account Code</t>
  </si>
  <si>
    <t>Benefit Category</t>
  </si>
  <si>
    <t>Month</t>
  </si>
  <si>
    <t>Acct. Period</t>
  </si>
  <si>
    <t>120 Day Submit By</t>
  </si>
  <si>
    <t>Acad Nonteach-Exempt from CBR</t>
  </si>
  <si>
    <t>Acad Teach-Exempt from CBR</t>
  </si>
  <si>
    <t>Work Study</t>
  </si>
  <si>
    <t>Staff-Exempt from CBR</t>
  </si>
  <si>
    <t>Approver Signature:</t>
  </si>
  <si>
    <t>120 Day - 
If Federal Fund:</t>
  </si>
  <si>
    <t>Title Codes with Tuition =&gt; Thousands Place Truncation</t>
  </si>
  <si>
    <t>Payroll Title Code</t>
  </si>
  <si>
    <t>Payroll Title Desc</t>
  </si>
  <si>
    <t>ASSOC IN __ -AY-1/9-GSHIP</t>
  </si>
  <si>
    <t>ASSOC IN__-AY- 1/9 -NON-GSHIP</t>
  </si>
  <si>
    <t>TEACHG ASST-GSHIP</t>
  </si>
  <si>
    <t>TEACHG ASST-NON GSHIP</t>
  </si>
  <si>
    <t>ACT INSTR-GRAD STDNT-GSHIP</t>
  </si>
  <si>
    <t>READER-GSHIP</t>
  </si>
  <si>
    <t>READER-NON GSHIP</t>
  </si>
  <si>
    <t>TUT-GSHIP</t>
  </si>
  <si>
    <t>TUT-NON GSHIP</t>
  </si>
  <si>
    <t>GSR-NO REM</t>
  </si>
  <si>
    <t>GSR-PARTIAL FEE REM</t>
  </si>
  <si>
    <t>GSR-FULL FEE REM</t>
  </si>
  <si>
    <t>GSR-TUIT &amp; FEE REM</t>
  </si>
  <si>
    <t>TEACHER-UNEX</t>
  </si>
  <si>
    <t>STDT 4</t>
  </si>
  <si>
    <t>STDT 3</t>
  </si>
  <si>
    <t>STDT 2</t>
  </si>
  <si>
    <t>Thousands Place Warning</t>
  </si>
  <si>
    <t>Tuition &gt; 1000</t>
  </si>
  <si>
    <t>No CBR</t>
  </si>
  <si>
    <t>No CBR - Odd Jrnl</t>
  </si>
  <si>
    <t>Only use in FY15 or FY16 was C&amp;G Module Conv Journals</t>
  </si>
  <si>
    <t>Notes</t>
  </si>
  <si>
    <t>Requester's Name:</t>
  </si>
  <si>
    <t>*PI Signature:</t>
  </si>
  <si>
    <t>Nov. Deadline</t>
  </si>
  <si>
    <t>Dec. Deadline</t>
  </si>
  <si>
    <t>Jan. Deadline</t>
  </si>
  <si>
    <t>Feb. Deadline</t>
  </si>
  <si>
    <t>Mar. Deadline</t>
  </si>
  <si>
    <t>Apr. Deadline</t>
  </si>
  <si>
    <t>Jun. Deadline</t>
  </si>
  <si>
    <t>Jul. Deadline</t>
  </si>
  <si>
    <t>Aug. Deadline</t>
  </si>
  <si>
    <t>Sep. Deadline</t>
  </si>
  <si>
    <t>Oct. Deadline</t>
  </si>
  <si>
    <t>May Deadline</t>
  </si>
  <si>
    <t>Other Signature 
(Per Local Guidance):</t>
  </si>
  <si>
    <t>(Do not delete rows of data in the BAIRS PPS tab as it will corrupt the formulas.)</t>
  </si>
  <si>
    <t>Click on the drop arrow in the Payroll Period End Dt cell, S1</t>
  </si>
  <si>
    <t>Uncheck the box next to (Select All), and then click/check the box next to the period(s) you want to transfer</t>
  </si>
  <si>
    <t>Transfer Request Form</t>
  </si>
  <si>
    <t>CBR Reference</t>
  </si>
  <si>
    <t>120 Day Deadline</t>
  </si>
  <si>
    <t>TuitionTitleCode1000Truncation</t>
  </si>
  <si>
    <t>Acad Salary Trans Contra-Exp</t>
  </si>
  <si>
    <t>Budgeted Career Staff</t>
  </si>
  <si>
    <t>Non-budgeted Career Staff</t>
  </si>
  <si>
    <t>Staff Salary Trans Contra-Exp</t>
  </si>
  <si>
    <t>Please see http://controller.berkeley.edu/120-day-calculation-payroll-cost-transfers for more detailed information.</t>
  </si>
  <si>
    <t>Thous. Place Tuition Benefit Truncation</t>
  </si>
  <si>
    <t>Paste into the "Tab for filtering to desired" via control+v in cell A1</t>
  </si>
  <si>
    <t>Click on the drop arrow next towards the right of header cell(s), Row 1</t>
  </si>
  <si>
    <t>Uncheck the box next to (Select All), and then click/check the box next to the item(s) you want to transfer</t>
  </si>
  <si>
    <t>Original Payroll 
Gross Earnings</t>
  </si>
  <si>
    <t>Original 
Benefit Gross</t>
  </si>
  <si>
    <t>*PI Name:</t>
  </si>
  <si>
    <t>Approver Name:</t>
  </si>
  <si>
    <t>Other Signature Name:</t>
  </si>
  <si>
    <t>Optional</t>
  </si>
  <si>
    <r>
      <rPr>
        <b/>
        <sz val="11"/>
        <color theme="1"/>
        <rFont val="Calibri"/>
        <family val="2"/>
        <scheme val="minor"/>
      </rPr>
      <t>REASON CODES</t>
    </r>
    <r>
      <rPr>
        <sz val="11"/>
        <color theme="1"/>
        <rFont val="Calibri"/>
        <family val="2"/>
        <scheme val="minor"/>
      </rPr>
      <t>: Enter the appropriate Reason Code (A,B,C) in the box  provided above.  Then explain fully in the Reason Code area provided next to the chosen code.  Use a separate sheet if needed and attach it to the back of this form.  For Reason Codes A and B, give reason(s) why receipt of information was late.  For Reason Code C, give pertinent details. If only a portion of the expense is being transferred, please explain basis for the division of the expense.</t>
    </r>
  </si>
  <si>
    <r>
      <t xml:space="preserve">ON TIME: </t>
    </r>
    <r>
      <rPr>
        <sz val="11"/>
        <color theme="1"/>
        <rFont val="Calibri"/>
        <family val="2"/>
        <scheme val="minor"/>
      </rPr>
      <t>Is transfer request within 120 days of the original charge, or if moving a redistribution, within 120 days of the date of the redistribution?</t>
    </r>
  </si>
  <si>
    <r>
      <rPr>
        <b/>
        <sz val="11"/>
        <color theme="1"/>
        <rFont val="Calibri"/>
        <family val="2"/>
        <scheme val="minor"/>
      </rPr>
      <t>DEPARTMENTAL CERTIFICATION AND APPROVAL:</t>
    </r>
    <r>
      <rPr>
        <sz val="11"/>
        <color theme="1"/>
        <rFont val="Calibri"/>
        <family val="2"/>
        <scheme val="minor"/>
      </rPr>
      <t xml:space="preserve">  *For adjustments involving Federal contracts and grants, certification and approval signatures must include that of the principal investigator, department chairperson, or other academic official.</t>
    </r>
  </si>
  <si>
    <t>HR APPROVAL:</t>
  </si>
  <si>
    <t>Justification for expense adjustment:</t>
  </si>
  <si>
    <t>510 642 XXXX</t>
  </si>
  <si>
    <t>XX/XX/XXXX</t>
  </si>
  <si>
    <t>UCB Requester</t>
  </si>
  <si>
    <t>ucbrequester@berkeley.edu</t>
  </si>
  <si>
    <t>(blank)</t>
  </si>
  <si>
    <t>Data entry error in HRMS/PPS</t>
  </si>
  <si>
    <t>Other (Please Explain):</t>
  </si>
  <si>
    <t>Yes:</t>
  </si>
  <si>
    <t>No:</t>
  </si>
  <si>
    <t>Late notification from PI regarding change in employee's work assignment; work performed was of direct benefit to destination funding source.</t>
  </si>
  <si>
    <r>
      <rPr>
        <b/>
        <sz val="11"/>
        <color theme="1"/>
        <rFont val="Calibri"/>
        <family val="2"/>
        <scheme val="minor"/>
      </rPr>
      <t>C</t>
    </r>
    <r>
      <rPr>
        <sz val="11"/>
        <color theme="1"/>
        <rFont val="Calibri"/>
        <family val="2"/>
        <scheme val="minor"/>
      </rPr>
      <t xml:space="preserve">  Other, explain and attach copy of Job Change / Earnings Distribution Change form if applicable:</t>
    </r>
  </si>
  <si>
    <r>
      <rPr>
        <b/>
        <sz val="11"/>
        <color theme="1"/>
        <rFont val="Calibri"/>
        <family val="2"/>
        <scheme val="minor"/>
      </rPr>
      <t xml:space="preserve">A  </t>
    </r>
    <r>
      <rPr>
        <sz val="11"/>
        <color theme="1"/>
        <rFont val="Calibri"/>
        <family val="2"/>
        <scheme val="minor"/>
      </rPr>
      <t xml:space="preserve">One-time adjustment: employee is not expected to perform services again under this funding source. </t>
    </r>
    <r>
      <rPr>
        <b/>
        <sz val="11"/>
        <color theme="1"/>
        <rFont val="Calibri"/>
        <family val="2"/>
        <scheme val="minor"/>
      </rPr>
      <t>(Job Change / Earnings Distribution Change not required.)</t>
    </r>
  </si>
  <si>
    <r>
      <rPr>
        <b/>
        <sz val="11"/>
        <color theme="1"/>
        <rFont val="Calibri"/>
        <family val="2"/>
        <scheme val="minor"/>
      </rPr>
      <t>B</t>
    </r>
    <r>
      <rPr>
        <sz val="11"/>
        <color theme="1"/>
        <rFont val="Calibri"/>
        <family val="2"/>
        <scheme val="minor"/>
      </rPr>
      <t xml:space="preserve">  Employee is expected to perform services again under this chartstring.  </t>
    </r>
    <r>
      <rPr>
        <b/>
        <sz val="11"/>
        <color theme="1"/>
        <rFont val="Calibri"/>
        <family val="2"/>
        <scheme val="minor"/>
      </rPr>
      <t>Attach copy of Job Change / Earnings Distribution Change form</t>
    </r>
    <r>
      <rPr>
        <sz val="11"/>
        <color theme="1"/>
        <rFont val="Calibri"/>
        <family val="2"/>
        <scheme val="minor"/>
      </rPr>
      <t>.</t>
    </r>
  </si>
  <si>
    <t>Late receipt of approval or funding assignment caused delay in processing of Job Change / Earnings Distribution Change; work performed was of direct benefit to destination chartstring.</t>
  </si>
  <si>
    <t>Note: If more than one fiscal year is needed and run at the same time in BAIRS, use the PPP5302_Table data as this template is built for that data layout.</t>
  </si>
  <si>
    <t xml:space="preserve">If you are not familiar with how to run multiple fiscal years at the same time behind-the-dashboard, run BAIRS one fiscal year at a time.  </t>
  </si>
  <si>
    <t>ET MO</t>
  </si>
  <si>
    <t>OPTION A:</t>
  </si>
  <si>
    <t>1) Enter information directly into the Form</t>
  </si>
  <si>
    <t>OPTION B:</t>
  </si>
  <si>
    <t>1) Open BAIRS</t>
  </si>
  <si>
    <t>2) Run BAIRS Financial Reports -&gt; 080. Payroll -&gt; BIS_PPS_Expense_Detail_Curr -&gt;</t>
  </si>
  <si>
    <t>3) Paste additional fiscal year results into the first empty row on "Tab for filtering to desired."</t>
  </si>
  <si>
    <t>4) Select the output in BAIRS by clicking on the table's row and column intersection in the upper left corner , then copy via control+c</t>
  </si>
  <si>
    <t xml:space="preserve">5) After pasting and the data is still highlighted, go to the toolbar select Data, click on the Filter icon </t>
  </si>
  <si>
    <r>
      <t xml:space="preserve">6) This form </t>
    </r>
    <r>
      <rPr>
        <i/>
        <sz val="11"/>
        <color theme="1"/>
        <rFont val="Calibri"/>
        <family val="2"/>
        <scheme val="minor"/>
      </rPr>
      <t>only</t>
    </r>
    <r>
      <rPr>
        <sz val="11"/>
        <color theme="1"/>
        <rFont val="Calibri"/>
        <family val="2"/>
        <scheme val="minor"/>
      </rPr>
      <t xml:space="preserve"> works for one person and one COA at a time. To filter down to to one person and one COA, specific pay periods, etc.:</t>
    </r>
  </si>
  <si>
    <t>7) To filter down to specific pay period(s):</t>
  </si>
  <si>
    <r>
      <t xml:space="preserve">9) Edit the fields with </t>
    </r>
    <r>
      <rPr>
        <sz val="11"/>
        <color rgb="FF0000FF"/>
        <rFont val="Calibri"/>
        <family val="2"/>
        <scheme val="minor"/>
      </rPr>
      <t>blue</t>
    </r>
    <r>
      <rPr>
        <sz val="11"/>
        <color theme="1"/>
        <rFont val="Calibri"/>
        <family val="2"/>
        <scheme val="minor"/>
      </rPr>
      <t xml:space="preserve"> text</t>
    </r>
  </si>
  <si>
    <t>10)Collapse rows via the - buttons near row 30 / hide rows that are not needed</t>
  </si>
  <si>
    <t>11) Complete the reason code section, on time section, and non-signature portion of the departmental certification and approval section in the Form tab</t>
  </si>
  <si>
    <t>12) Print the Form tab and the BAIRS PPS tab to pdf</t>
  </si>
  <si>
    <t>2)) Attach the Payroll Expense Transfer information from the PPP5302 report. The BAIRS BIS_PPS_Expense_Detail_Curr  report is equivalent.</t>
  </si>
  <si>
    <t>There are 2 options to complete this PET form.  Option A enter the information manually into the form or Option B use the new tool attached that will enter the information for you from your download of the BAIRS report see below .  both options of this form only works for one person and one COA at a time.</t>
  </si>
  <si>
    <t>Set ledger date range as the earliest pay period end date to be moved through the current month, enter fund number(s), and enter dept. id(s) to run report</t>
  </si>
  <si>
    <t>8) Review the auto-populated fields on the Form tab</t>
  </si>
  <si>
    <t>Chart string attribute omitted [CF1 (Project), CF2 (Flexfield), etc.]</t>
  </si>
  <si>
    <r>
      <t xml:space="preserve">UCB Composite Benefit Rates </t>
    </r>
    <r>
      <rPr>
        <sz val="10"/>
        <rFont val="Calibri"/>
        <family val="2"/>
        <scheme val="minor"/>
      </rPr>
      <t>(effective 9/14/2015 for FY16 as per http://scr.berkeley.edu/costing policies)</t>
    </r>
  </si>
  <si>
    <t>V.10 - July 2016</t>
  </si>
  <si>
    <t>BRS Payroll Expense</t>
  </si>
  <si>
    <t>Please submit your request by the client calendar deadline. Payroll expense transfers will be processed by BRS Payroll by the final OPTRS deadline for that ledger month. Please include the PPP5302 report. If you have an urgent request, please contact your Payroll Specialist.</t>
  </si>
  <si>
    <t>Note: The BRS Payroll Expense Transfer Request Form refers to PPP5302 report. The BAIRS BIS_PPS_Expense_Detail_Curr  report is equivalent.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</si>
</sst>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numFmts>
  <fonts count="26">
    <font>
      <sz val="11"/>
      <color theme="1"/>
      <name val="Calibri"/>
      <family val="2"/>
      <scheme val="minor"/>
    </font>
    <font>
      <b/>
      <sz val="11"/>
      <color theme="0"/>
      <name val="Calibri"/>
      <family val="2"/>
      <scheme val="minor"/>
    </font>
    <font>
      <b/>
      <sz val="11"/>
      <color theme="1"/>
      <name val="Calibri"/>
      <family val="2"/>
      <scheme val="minor"/>
    </font>
    <font>
      <b/>
      <sz val="11"/>
      <name val="Calibri"/>
      <family val="2"/>
      <scheme val="minor"/>
    </font>
    <font>
      <sz val="14"/>
      <color theme="1"/>
      <name val="Calibri"/>
      <family val="2"/>
    </font>
    <font>
      <b/>
      <sz val="14"/>
      <name val="Calibri"/>
      <family val="2"/>
      <scheme val="minor"/>
    </font>
    <font>
      <sz val="11"/>
      <name val="Calibri"/>
      <family val="2"/>
      <scheme val="minor"/>
    </font>
    <font>
      <u/>
      <sz val="11"/>
      <color theme="10"/>
      <name val="Calibri"/>
      <family val="2"/>
      <scheme val="minor"/>
    </font>
    <font>
      <b/>
      <sz val="14"/>
      <color theme="1"/>
      <name val="Calibri"/>
      <family val="2"/>
      <scheme val="minor"/>
    </font>
    <font>
      <b/>
      <sz val="14"/>
      <color rgb="FF0000FF"/>
      <name val="Calibri"/>
      <family val="2"/>
      <scheme val="minor"/>
    </font>
    <font>
      <sz val="11"/>
      <color rgb="FF0000FF"/>
      <name val="Calibri"/>
      <family val="2"/>
      <scheme val="minor"/>
    </font>
    <font>
      <sz val="11"/>
      <color rgb="FFFF0000"/>
      <name val="Calibri"/>
      <family val="2"/>
      <scheme val="minor"/>
    </font>
    <font>
      <b/>
      <sz val="10"/>
      <name val="Calibri"/>
      <family val="2"/>
      <scheme val="minor"/>
    </font>
    <font>
      <sz val="10"/>
      <name val="Calibri"/>
      <family val="2"/>
      <scheme val="minor"/>
    </font>
    <font>
      <sz val="10"/>
      <color theme="1"/>
      <name val="Calibri"/>
      <family val="2"/>
      <scheme val="minor"/>
    </font>
    <font>
      <sz val="10"/>
      <color theme="1" tint="0.499984740745262"/>
      <name val="Calibri"/>
      <family val="2"/>
      <scheme val="minor"/>
    </font>
    <font>
      <sz val="10"/>
      <color rgb="FF0000FF"/>
      <name val="Calibri"/>
      <family val="2"/>
      <scheme val="minor"/>
    </font>
    <font>
      <b/>
      <sz val="10"/>
      <color theme="1"/>
      <name val="Calibri"/>
      <family val="2"/>
      <scheme val="minor"/>
    </font>
    <font>
      <sz val="9"/>
      <name val="Microsoft Sans Serif"/>
      <family val="2"/>
    </font>
    <font>
      <sz val="9"/>
      <name val="Geneva"/>
    </font>
    <font>
      <sz val="12"/>
      <color theme="1"/>
      <name val="Calibri"/>
      <family val="2"/>
      <scheme val="minor"/>
    </font>
    <font>
      <b/>
      <sz val="11"/>
      <color rgb="FFFF0000"/>
      <name val="Calibri"/>
      <family val="2"/>
      <scheme val="minor"/>
    </font>
    <font>
      <sz val="10"/>
      <name val="Segoe Print"/>
    </font>
    <font>
      <b/>
      <sz val="12"/>
      <color theme="1"/>
      <name val="Calibri"/>
      <family val="2"/>
      <scheme val="minor"/>
    </font>
    <font>
      <sz val="11"/>
      <color theme="10"/>
      <name val="Calibri"/>
      <family val="2"/>
      <scheme val="minor"/>
    </font>
    <font>
      <i/>
      <sz val="11"/>
      <color theme="1"/>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1"/>
        <bgColor indexed="64"/>
      </patternFill>
    </fill>
    <fill>
      <patternFill patternType="solid">
        <fgColor theme="1" tint="0.499984740745262"/>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medium">
        <color auto="1"/>
      </right>
      <top/>
      <bottom/>
      <diagonal/>
    </border>
    <border>
      <left style="medium">
        <color auto="1"/>
      </left>
      <right/>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4">
    <xf numFmtId="0" fontId="0" fillId="0" borderId="0"/>
    <xf numFmtId="0" fontId="7" fillId="0" borderId="0" applyNumberFormat="0" applyFill="0" applyBorder="0" applyAlignment="0" applyProtection="0"/>
    <xf numFmtId="0" fontId="18" fillId="0" borderId="0"/>
    <xf numFmtId="0" fontId="19" fillId="0" borderId="0"/>
  </cellStyleXfs>
  <cellXfs count="192">
    <xf numFmtId="0" fontId="0" fillId="0" borderId="0" xfId="0"/>
    <xf numFmtId="0" fontId="0" fillId="0" borderId="0" xfId="0" applyBorder="1"/>
    <xf numFmtId="0" fontId="0" fillId="0" borderId="0" xfId="0" applyBorder="1" applyAlignment="1">
      <alignment wrapText="1"/>
    </xf>
    <xf numFmtId="0" fontId="0" fillId="0" borderId="0" xfId="0" applyBorder="1" applyAlignment="1"/>
    <xf numFmtId="0" fontId="4" fillId="0" borderId="0" xfId="0" applyFont="1" applyAlignment="1"/>
    <xf numFmtId="0" fontId="6" fillId="0" borderId="0" xfId="0" applyFont="1" applyBorder="1"/>
    <xf numFmtId="0" fontId="2" fillId="0" borderId="0" xfId="0" applyFont="1"/>
    <xf numFmtId="0" fontId="0" fillId="0" borderId="11" xfId="0" applyBorder="1" applyAlignment="1"/>
    <xf numFmtId="0" fontId="0" fillId="0" borderId="13" xfId="0" applyBorder="1"/>
    <xf numFmtId="0" fontId="0" fillId="0" borderId="4" xfId="0" applyBorder="1"/>
    <xf numFmtId="0" fontId="0" fillId="0" borderId="4" xfId="0" applyBorder="1" applyAlignment="1"/>
    <xf numFmtId="0" fontId="0" fillId="0" borderId="13" xfId="0" applyBorder="1" applyAlignment="1"/>
    <xf numFmtId="0" fontId="0" fillId="0" borderId="11" xfId="0" applyBorder="1"/>
    <xf numFmtId="0" fontId="0" fillId="0" borderId="0" xfId="0" applyAlignment="1">
      <alignment wrapText="1"/>
    </xf>
    <xf numFmtId="0" fontId="3" fillId="3" borderId="6" xfId="0" applyFont="1" applyFill="1" applyBorder="1" applyAlignment="1">
      <alignment horizontal="center" wrapText="1"/>
    </xf>
    <xf numFmtId="0" fontId="3" fillId="3" borderId="8" xfId="0" applyFont="1" applyFill="1" applyBorder="1" applyAlignment="1">
      <alignment horizontal="center" wrapText="1"/>
    </xf>
    <xf numFmtId="0" fontId="3" fillId="3" borderId="12" xfId="0" applyFont="1" applyFill="1" applyBorder="1" applyAlignment="1">
      <alignment horizontal="center" wrapText="1"/>
    </xf>
    <xf numFmtId="0" fontId="3" fillId="3" borderId="9" xfId="0" applyFont="1" applyFill="1" applyBorder="1" applyAlignment="1">
      <alignment horizontal="center" wrapText="1"/>
    </xf>
    <xf numFmtId="0" fontId="12" fillId="0" borderId="0" xfId="0" applyFont="1" applyFill="1" applyBorder="1" applyAlignment="1">
      <alignment horizontal="left"/>
    </xf>
    <xf numFmtId="0" fontId="14" fillId="0" borderId="0" xfId="0" applyFont="1" applyFill="1" applyBorder="1"/>
    <xf numFmtId="3" fontId="13" fillId="0" borderId="0" xfId="0" applyNumberFormat="1" applyFont="1" applyFill="1" applyBorder="1" applyProtection="1">
      <protection locked="0"/>
    </xf>
    <xf numFmtId="3" fontId="13" fillId="0" borderId="0" xfId="0" applyNumberFormat="1" applyFont="1" applyBorder="1" applyProtection="1">
      <protection locked="0"/>
    </xf>
    <xf numFmtId="3" fontId="13" fillId="0" borderId="0" xfId="0" applyNumberFormat="1" applyFont="1"/>
    <xf numFmtId="0" fontId="14" fillId="0" borderId="0" xfId="0" applyFont="1"/>
    <xf numFmtId="0" fontId="13" fillId="0" borderId="0" xfId="0" applyFont="1" applyFill="1" applyBorder="1" applyAlignment="1">
      <alignment wrapText="1"/>
    </xf>
    <xf numFmtId="3" fontId="12" fillId="0" borderId="0" xfId="0" applyNumberFormat="1" applyFont="1" applyFill="1" applyBorder="1" applyAlignment="1">
      <alignment horizontal="center"/>
    </xf>
    <xf numFmtId="0" fontId="12" fillId="0" borderId="0" xfId="0" applyFont="1" applyFill="1" applyBorder="1" applyAlignment="1">
      <alignment horizontal="center" wrapText="1"/>
    </xf>
    <xf numFmtId="3" fontId="13" fillId="0" borderId="0" xfId="0" applyNumberFormat="1" applyFont="1" applyBorder="1" applyProtection="1"/>
    <xf numFmtId="0" fontId="12" fillId="0" borderId="0" xfId="0" applyFont="1" applyFill="1" applyBorder="1" applyAlignment="1">
      <alignment horizontal="right" wrapText="1"/>
    </xf>
    <xf numFmtId="3" fontId="15" fillId="0" borderId="0" xfId="0" applyNumberFormat="1" applyFont="1" applyBorder="1" applyProtection="1"/>
    <xf numFmtId="10" fontId="16" fillId="0" borderId="0" xfId="0" applyNumberFormat="1" applyFont="1" applyFill="1" applyBorder="1" applyAlignment="1">
      <alignment horizontal="right" wrapText="1"/>
    </xf>
    <xf numFmtId="10" fontId="14" fillId="0" borderId="0" xfId="0" applyNumberFormat="1" applyFont="1" applyFill="1" applyBorder="1" applyProtection="1">
      <protection locked="0"/>
    </xf>
    <xf numFmtId="10" fontId="15" fillId="0" borderId="0" xfId="0" applyNumberFormat="1" applyFont="1" applyBorder="1" applyProtection="1"/>
    <xf numFmtId="10" fontId="16" fillId="0" borderId="0" xfId="0" applyNumberFormat="1" applyFont="1" applyFill="1" applyBorder="1"/>
    <xf numFmtId="0" fontId="13" fillId="0" borderId="0" xfId="0" applyFont="1" applyFill="1" applyBorder="1" applyAlignment="1"/>
    <xf numFmtId="3" fontId="13" fillId="0" borderId="0" xfId="0" applyNumberFormat="1" applyFont="1" applyFill="1" applyBorder="1"/>
    <xf numFmtId="10" fontId="13" fillId="0" borderId="0" xfId="0" applyNumberFormat="1" applyFont="1" applyFill="1" applyBorder="1" applyAlignment="1">
      <alignment horizontal="right" wrapText="1"/>
    </xf>
    <xf numFmtId="10" fontId="14" fillId="0" borderId="0" xfId="0" applyNumberFormat="1" applyFont="1" applyFill="1" applyBorder="1"/>
    <xf numFmtId="0" fontId="12" fillId="0" borderId="0" xfId="0" applyFont="1" applyFill="1" applyBorder="1" applyAlignment="1">
      <alignment wrapText="1"/>
    </xf>
    <xf numFmtId="0" fontId="12" fillId="0" borderId="0" xfId="0" applyFont="1" applyFill="1" applyBorder="1" applyAlignment="1">
      <alignment horizontal="left" wrapText="1"/>
    </xf>
    <xf numFmtId="0" fontId="20" fillId="0" borderId="0" xfId="0" applyFont="1" applyBorder="1" applyAlignment="1">
      <alignment horizontal="right"/>
    </xf>
    <xf numFmtId="0" fontId="13" fillId="0" borderId="0" xfId="3" applyFont="1"/>
    <xf numFmtId="0" fontId="11" fillId="0" borderId="0" xfId="0" applyFont="1"/>
    <xf numFmtId="0" fontId="2" fillId="0" borderId="1" xfId="0" applyFont="1" applyBorder="1" applyAlignment="1">
      <alignment horizontal="center"/>
    </xf>
    <xf numFmtId="0" fontId="13" fillId="0" borderId="0" xfId="2" applyFont="1" applyFill="1" applyBorder="1" applyAlignment="1" applyProtection="1">
      <alignment horizontal="right"/>
      <protection locked="0"/>
    </xf>
    <xf numFmtId="0" fontId="12" fillId="0" borderId="0" xfId="3" applyFont="1" applyAlignment="1">
      <alignment horizontal="center" wrapText="1"/>
    </xf>
    <xf numFmtId="3" fontId="12" fillId="0" borderId="0" xfId="0" applyNumberFormat="1" applyFont="1" applyBorder="1" applyProtection="1">
      <protection locked="0"/>
    </xf>
    <xf numFmtId="3" fontId="13" fillId="0" borderId="0" xfId="0" applyNumberFormat="1" applyFont="1" applyFill="1" applyBorder="1" applyProtection="1"/>
    <xf numFmtId="0" fontId="17" fillId="0" borderId="0" xfId="0" applyFont="1" applyBorder="1" applyAlignment="1">
      <alignment horizontal="right" wrapText="1"/>
    </xf>
    <xf numFmtId="0" fontId="12" fillId="0" borderId="0" xfId="3" applyFont="1" applyBorder="1" applyAlignment="1">
      <alignment horizontal="center" wrapText="1"/>
    </xf>
    <xf numFmtId="0" fontId="13" fillId="0" borderId="0" xfId="3" applyFont="1" applyBorder="1"/>
    <xf numFmtId="0" fontId="2" fillId="0" borderId="0" xfId="0" applyFont="1" applyBorder="1"/>
    <xf numFmtId="0" fontId="0" fillId="5" borderId="0" xfId="0" applyFill="1" applyAlignment="1">
      <alignment vertical="center"/>
    </xf>
    <xf numFmtId="0" fontId="0" fillId="5" borderId="0" xfId="0" applyFill="1"/>
    <xf numFmtId="0" fontId="2" fillId="2" borderId="5" xfId="0" applyFont="1" applyFill="1" applyBorder="1" applyAlignment="1">
      <alignment horizontal="center" vertical="center" wrapText="1"/>
    </xf>
    <xf numFmtId="0" fontId="0" fillId="0" borderId="0" xfId="0" applyFill="1"/>
    <xf numFmtId="0" fontId="0" fillId="0" borderId="11" xfId="0" applyBorder="1" applyAlignment="1">
      <alignment horizontal="right" wrapText="1"/>
    </xf>
    <xf numFmtId="0" fontId="5" fillId="5" borderId="19" xfId="0" applyFont="1" applyFill="1" applyBorder="1" applyAlignment="1">
      <alignment horizontal="center" vertical="center"/>
    </xf>
    <xf numFmtId="0" fontId="5" fillId="5" borderId="20" xfId="0" applyFont="1" applyFill="1" applyBorder="1" applyAlignment="1">
      <alignment horizontal="center" vertical="center"/>
    </xf>
    <xf numFmtId="0" fontId="5" fillId="5" borderId="21" xfId="0" applyFont="1" applyFill="1" applyBorder="1" applyAlignment="1">
      <alignment horizontal="center" vertical="center"/>
    </xf>
    <xf numFmtId="0" fontId="9" fillId="5" borderId="20" xfId="0" applyFont="1" applyFill="1" applyBorder="1" applyAlignment="1">
      <alignment horizontal="center" vertical="center"/>
    </xf>
    <xf numFmtId="0" fontId="9" fillId="5" borderId="21" xfId="0" applyFont="1" applyFill="1" applyBorder="1" applyAlignment="1">
      <alignment horizontal="center" vertical="center"/>
    </xf>
    <xf numFmtId="0" fontId="0" fillId="5" borderId="0" xfId="0" applyFill="1" applyAlignment="1"/>
    <xf numFmtId="0" fontId="0" fillId="0" borderId="0" xfId="0" applyAlignment="1"/>
    <xf numFmtId="0" fontId="2" fillId="5" borderId="0" xfId="0" applyFont="1" applyFill="1" applyAlignment="1">
      <alignment horizontal="left" vertical="center"/>
    </xf>
    <xf numFmtId="0" fontId="9" fillId="0" borderId="1" xfId="0" applyFont="1" applyBorder="1" applyAlignment="1">
      <alignment horizontal="center"/>
    </xf>
    <xf numFmtId="0" fontId="21" fillId="0" borderId="1" xfId="0" applyFont="1" applyBorder="1" applyAlignment="1">
      <alignment horizontal="center"/>
    </xf>
    <xf numFmtId="0" fontId="7" fillId="0" borderId="0" xfId="1" applyBorder="1"/>
    <xf numFmtId="10" fontId="13" fillId="0" borderId="0" xfId="0" applyNumberFormat="1" applyFont="1" applyFill="1" applyBorder="1" applyAlignment="1">
      <alignment horizontal="left"/>
    </xf>
    <xf numFmtId="0" fontId="0" fillId="0" borderId="0" xfId="0" applyFill="1" applyAlignment="1">
      <alignment horizontal="left" indent="2"/>
    </xf>
    <xf numFmtId="14" fontId="10" fillId="0" borderId="11" xfId="0" applyNumberFormat="1" applyFont="1" applyBorder="1" applyAlignment="1"/>
    <xf numFmtId="0" fontId="0" fillId="0" borderId="0" xfId="0" applyBorder="1" applyAlignment="1">
      <alignment horizontal="left"/>
    </xf>
    <xf numFmtId="0" fontId="0" fillId="0" borderId="16" xfId="0" applyBorder="1"/>
    <xf numFmtId="0" fontId="8" fillId="0" borderId="3" xfId="0" applyFont="1" applyBorder="1" applyAlignment="1"/>
    <xf numFmtId="10" fontId="9" fillId="0" borderId="1" xfId="0" applyNumberFormat="1" applyFont="1" applyBorder="1" applyAlignment="1"/>
    <xf numFmtId="0" fontId="0" fillId="0" borderId="11" xfId="0" applyBorder="1" applyAlignment="1">
      <alignment horizontal="center"/>
    </xf>
    <xf numFmtId="0" fontId="0" fillId="0" borderId="11" xfId="0" applyBorder="1" applyAlignment="1">
      <alignment horizontal="right"/>
    </xf>
    <xf numFmtId="0" fontId="0" fillId="0" borderId="0" xfId="0" applyBorder="1" applyAlignment="1">
      <alignment horizontal="right"/>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0" borderId="0" xfId="0" applyFont="1" applyAlignment="1">
      <alignment horizontal="center"/>
    </xf>
    <xf numFmtId="0" fontId="2" fillId="0" borderId="3" xfId="0" applyFont="1" applyBorder="1" applyAlignment="1"/>
    <xf numFmtId="0" fontId="22" fillId="0" borderId="0" xfId="0" applyFont="1" applyBorder="1" applyAlignment="1">
      <alignment horizontal="left" vertical="top" wrapText="1"/>
    </xf>
    <xf numFmtId="0" fontId="0" fillId="0" borderId="0" xfId="0" applyBorder="1" applyAlignment="1">
      <alignment vertical="center"/>
    </xf>
    <xf numFmtId="0" fontId="0" fillId="0" borderId="15" xfId="0" applyBorder="1"/>
    <xf numFmtId="0" fontId="0" fillId="0" borderId="2" xfId="0" applyBorder="1" applyAlignment="1">
      <alignment vertical="center"/>
    </xf>
    <xf numFmtId="0" fontId="0" fillId="0" borderId="2" xfId="0" applyBorder="1" applyAlignment="1"/>
    <xf numFmtId="0" fontId="0" fillId="0" borderId="12" xfId="0" applyBorder="1" applyAlignment="1">
      <alignment horizontal="right" wrapText="1"/>
    </xf>
    <xf numFmtId="0" fontId="0" fillId="0" borderId="11" xfId="0" applyBorder="1" applyAlignment="1">
      <alignment vertical="center"/>
    </xf>
    <xf numFmtId="0" fontId="2" fillId="0" borderId="14" xfId="0" applyFont="1" applyBorder="1" applyAlignment="1">
      <alignment vertical="center"/>
    </xf>
    <xf numFmtId="0" fontId="0" fillId="0" borderId="15" xfId="0" applyBorder="1" applyAlignment="1">
      <alignment wrapText="1"/>
    </xf>
    <xf numFmtId="0" fontId="0" fillId="0" borderId="15" xfId="0" applyBorder="1" applyAlignment="1"/>
    <xf numFmtId="0" fontId="0" fillId="0" borderId="15" xfId="0" applyBorder="1" applyAlignment="1">
      <alignment horizontal="right"/>
    </xf>
    <xf numFmtId="0" fontId="0" fillId="0" borderId="12" xfId="0" applyBorder="1" applyAlignment="1">
      <alignment vertical="center"/>
    </xf>
    <xf numFmtId="0" fontId="0" fillId="0" borderId="14" xfId="0" applyBorder="1" applyAlignment="1">
      <alignment vertical="center"/>
    </xf>
    <xf numFmtId="0" fontId="23" fillId="0" borderId="0" xfId="0" applyFont="1"/>
    <xf numFmtId="0" fontId="24" fillId="0" borderId="0" xfId="1" applyFont="1" applyBorder="1" applyAlignment="1">
      <alignment horizontal="left"/>
    </xf>
    <xf numFmtId="14" fontId="10" fillId="0" borderId="10" xfId="0" applyNumberFormat="1" applyFont="1" applyBorder="1" applyAlignment="1"/>
    <xf numFmtId="14" fontId="10" fillId="0" borderId="13" xfId="0" applyNumberFormat="1" applyFont="1" applyBorder="1" applyAlignment="1"/>
    <xf numFmtId="0" fontId="0" fillId="0" borderId="15" xfId="0" applyBorder="1" applyAlignment="1">
      <alignment vertical="center"/>
    </xf>
    <xf numFmtId="14" fontId="10" fillId="0" borderId="7" xfId="0" applyNumberFormat="1" applyFont="1" applyBorder="1" applyAlignment="1"/>
    <xf numFmtId="14" fontId="10" fillId="0" borderId="15" xfId="0" applyNumberFormat="1" applyFont="1" applyBorder="1" applyAlignment="1"/>
    <xf numFmtId="0" fontId="8" fillId="0" borderId="3" xfId="0" applyFont="1" applyBorder="1" applyAlignment="1">
      <alignment horizontal="right"/>
    </xf>
    <xf numFmtId="0" fontId="2" fillId="0" borderId="7" xfId="0" applyFont="1" applyBorder="1" applyAlignment="1"/>
    <xf numFmtId="0" fontId="2" fillId="0" borderId="10" xfId="0" applyFont="1" applyBorder="1" applyAlignment="1"/>
    <xf numFmtId="0" fontId="0" fillId="0" borderId="2" xfId="0" applyBorder="1" applyAlignment="1">
      <alignment horizontal="left"/>
    </xf>
    <xf numFmtId="0" fontId="0" fillId="0" borderId="12" xfId="0" applyBorder="1" applyAlignment="1">
      <alignment horizontal="left"/>
    </xf>
    <xf numFmtId="0" fontId="0" fillId="0" borderId="3" xfId="0" applyBorder="1"/>
    <xf numFmtId="0" fontId="0" fillId="0" borderId="0" xfId="0" applyNumberFormat="1"/>
    <xf numFmtId="0" fontId="2" fillId="0" borderId="0" xfId="0" applyNumberFormat="1" applyFont="1"/>
    <xf numFmtId="0" fontId="0" fillId="0" borderId="0" xfId="0" applyNumberFormat="1" applyBorder="1"/>
    <xf numFmtId="0" fontId="0" fillId="0" borderId="0" xfId="0" applyNumberFormat="1" applyProtection="1">
      <protection locked="0"/>
    </xf>
    <xf numFmtId="0" fontId="2" fillId="0" borderId="0" xfId="0" applyFont="1" applyBorder="1" applyAlignment="1">
      <alignment horizontal="left"/>
    </xf>
    <xf numFmtId="0" fontId="0" fillId="0" borderId="0" xfId="0" applyAlignment="1">
      <alignment horizontal="left" wrapText="1"/>
    </xf>
    <xf numFmtId="0" fontId="23" fillId="0" borderId="0" xfId="0" applyFont="1" applyAlignment="1">
      <alignment wrapText="1"/>
    </xf>
    <xf numFmtId="0" fontId="0" fillId="0" borderId="0" xfId="0" applyFill="1" applyAlignment="1">
      <alignment wrapText="1"/>
    </xf>
    <xf numFmtId="0" fontId="0" fillId="0" borderId="0" xfId="0" applyFill="1" applyAlignment="1">
      <alignment horizontal="left" wrapText="1"/>
    </xf>
    <xf numFmtId="4" fontId="8" fillId="0" borderId="1" xfId="0" applyNumberFormat="1" applyFont="1" applyBorder="1" applyAlignment="1"/>
    <xf numFmtId="164" fontId="5" fillId="0" borderId="1" xfId="0" applyNumberFormat="1" applyFont="1" applyBorder="1" applyAlignment="1">
      <alignment horizontal="right"/>
    </xf>
    <xf numFmtId="4" fontId="9" fillId="0" borderId="1" xfId="0" applyNumberFormat="1" applyFont="1" applyBorder="1" applyAlignment="1"/>
    <xf numFmtId="0" fontId="5" fillId="5" borderId="3" xfId="0" applyFont="1" applyFill="1" applyBorder="1" applyAlignment="1">
      <alignment horizontal="center" vertical="center"/>
    </xf>
    <xf numFmtId="0" fontId="5" fillId="5" borderId="7" xfId="0" applyFont="1" applyFill="1" applyBorder="1" applyAlignment="1">
      <alignment horizontal="center" vertical="center"/>
    </xf>
    <xf numFmtId="0" fontId="5" fillId="5" borderId="10" xfId="0" applyFont="1" applyFill="1" applyBorder="1" applyAlignment="1">
      <alignment horizontal="center" vertical="center"/>
    </xf>
    <xf numFmtId="0" fontId="1" fillId="7" borderId="3" xfId="0" applyFont="1" applyFill="1" applyBorder="1" applyAlignment="1">
      <alignment horizontal="center"/>
    </xf>
    <xf numFmtId="0" fontId="1" fillId="7" borderId="7" xfId="0" applyFont="1" applyFill="1" applyBorder="1" applyAlignment="1">
      <alignment horizontal="center"/>
    </xf>
    <xf numFmtId="0" fontId="1" fillId="7" borderId="10" xfId="0" applyFont="1" applyFill="1" applyBorder="1" applyAlignment="1">
      <alignment horizontal="center"/>
    </xf>
    <xf numFmtId="0" fontId="2" fillId="2" borderId="1" xfId="0" applyFont="1" applyFill="1" applyBorder="1" applyAlignment="1">
      <alignment horizontal="center" vertical="center" wrapText="1"/>
    </xf>
    <xf numFmtId="0" fontId="1" fillId="6" borderId="18" xfId="0" applyFont="1" applyFill="1" applyBorder="1" applyAlignment="1">
      <alignment horizontal="center"/>
    </xf>
    <xf numFmtId="0" fontId="1" fillId="6" borderId="0" xfId="0" applyFont="1" applyFill="1" applyBorder="1" applyAlignment="1">
      <alignment horizontal="center"/>
    </xf>
    <xf numFmtId="0" fontId="1" fillId="6" borderId="17" xfId="0" applyFont="1" applyFill="1" applyBorder="1" applyAlignment="1">
      <alignment horizontal="center"/>
    </xf>
    <xf numFmtId="0" fontId="0" fillId="0" borderId="11" xfId="0" applyBorder="1" applyAlignment="1">
      <alignment horizontal="center"/>
    </xf>
    <xf numFmtId="0" fontId="0" fillId="0" borderId="11" xfId="0" applyBorder="1" applyAlignment="1">
      <alignment horizontal="right"/>
    </xf>
    <xf numFmtId="0" fontId="6" fillId="0" borderId="11" xfId="0" applyFont="1" applyBorder="1" applyAlignment="1">
      <alignment horizontal="center"/>
    </xf>
    <xf numFmtId="49" fontId="10" fillId="0" borderId="7" xfId="1" applyNumberFormat="1" applyFont="1" applyBorder="1" applyAlignment="1">
      <alignment horizontal="left"/>
    </xf>
    <xf numFmtId="49" fontId="10" fillId="0" borderId="7" xfId="0" applyNumberFormat="1" applyFont="1" applyBorder="1" applyAlignment="1">
      <alignment horizontal="left"/>
    </xf>
    <xf numFmtId="0" fontId="10" fillId="0" borderId="11" xfId="0" applyFont="1" applyBorder="1" applyAlignment="1">
      <alignment horizontal="center"/>
    </xf>
    <xf numFmtId="0" fontId="0" fillId="0" borderId="15" xfId="0" applyBorder="1" applyAlignment="1">
      <alignment horizontal="right" vertical="center"/>
    </xf>
    <xf numFmtId="0" fontId="0" fillId="0" borderId="7" xfId="0" applyBorder="1" applyAlignment="1">
      <alignment horizontal="left"/>
    </xf>
    <xf numFmtId="0" fontId="10" fillId="0" borderId="7" xfId="0" applyFont="1" applyBorder="1" applyAlignment="1">
      <alignment horizontal="left"/>
    </xf>
    <xf numFmtId="0" fontId="0" fillId="0" borderId="0" xfId="0" applyBorder="1" applyAlignment="1">
      <alignment horizontal="right" wrapText="1"/>
    </xf>
    <xf numFmtId="0" fontId="10" fillId="0" borderId="11" xfId="0" applyFont="1" applyBorder="1" applyAlignment="1">
      <alignment horizontal="left"/>
    </xf>
    <xf numFmtId="0" fontId="10" fillId="0" borderId="7" xfId="0" applyFont="1" applyBorder="1"/>
    <xf numFmtId="0" fontId="0" fillId="0" borderId="11" xfId="0" applyBorder="1" applyAlignment="1">
      <alignment horizontal="left"/>
    </xf>
    <xf numFmtId="0" fontId="0" fillId="0" borderId="0" xfId="0" applyBorder="1" applyAlignment="1">
      <alignment horizontal="right" vertical="center"/>
    </xf>
    <xf numFmtId="0" fontId="0" fillId="0" borderId="3" xfId="0" applyBorder="1" applyAlignment="1">
      <alignment horizontal="left" wrapText="1"/>
    </xf>
    <xf numFmtId="0" fontId="0" fillId="0" borderId="7" xfId="0" applyBorder="1" applyAlignment="1">
      <alignment horizontal="left" wrapText="1"/>
    </xf>
    <xf numFmtId="0" fontId="0" fillId="0" borderId="10" xfId="0" applyBorder="1" applyAlignment="1">
      <alignment horizontal="left" wrapText="1"/>
    </xf>
    <xf numFmtId="0" fontId="2" fillId="0" borderId="3" xfId="0" applyFont="1" applyBorder="1" applyAlignment="1">
      <alignment horizontal="left" vertical="center"/>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0" fillId="0" borderId="3" xfId="0" applyBorder="1" applyAlignment="1">
      <alignment horizontal="center"/>
    </xf>
    <xf numFmtId="0" fontId="0" fillId="0" borderId="7" xfId="0" applyBorder="1" applyAlignment="1">
      <alignment horizontal="center"/>
    </xf>
    <xf numFmtId="0" fontId="0" fillId="0" borderId="10" xfId="0" applyBorder="1" applyAlignment="1">
      <alignment horizontal="center"/>
    </xf>
    <xf numFmtId="0" fontId="0" fillId="0" borderId="11" xfId="0" applyBorder="1" applyAlignment="1">
      <alignment horizontal="left" wrapText="1"/>
    </xf>
    <xf numFmtId="0" fontId="0" fillId="0" borderId="13" xfId="0" applyBorder="1" applyAlignment="1">
      <alignment horizontal="left" wrapText="1"/>
    </xf>
    <xf numFmtId="0" fontId="22" fillId="0" borderId="14" xfId="0" applyFont="1" applyBorder="1" applyAlignment="1">
      <alignment horizontal="left" vertical="top" wrapText="1"/>
    </xf>
    <xf numFmtId="0" fontId="22" fillId="0" borderId="15" xfId="0" applyFont="1" applyBorder="1" applyAlignment="1">
      <alignment horizontal="left" vertical="top" wrapText="1"/>
    </xf>
    <xf numFmtId="0" fontId="22" fillId="0" borderId="16" xfId="0" applyFont="1" applyBorder="1" applyAlignment="1">
      <alignment horizontal="left" vertical="top" wrapText="1"/>
    </xf>
    <xf numFmtId="0" fontId="22" fillId="0" borderId="12" xfId="0" applyFont="1" applyBorder="1" applyAlignment="1">
      <alignment horizontal="left" vertical="top" wrapText="1"/>
    </xf>
    <xf numFmtId="0" fontId="22" fillId="0" borderId="11" xfId="0" applyFont="1" applyBorder="1" applyAlignment="1">
      <alignment horizontal="left" vertical="top" wrapText="1"/>
    </xf>
    <xf numFmtId="0" fontId="22" fillId="0" borderId="13" xfId="0" applyFont="1" applyBorder="1" applyAlignment="1">
      <alignment horizontal="left" vertical="top" wrapText="1"/>
    </xf>
    <xf numFmtId="0" fontId="2" fillId="0" borderId="3" xfId="0" applyFont="1" applyBorder="1" applyAlignment="1">
      <alignment horizontal="left" vertical="center" wrapText="1"/>
    </xf>
    <xf numFmtId="0" fontId="2" fillId="0" borderId="7" xfId="0" applyFont="1" applyBorder="1" applyAlignment="1">
      <alignment horizontal="left" vertical="center" wrapText="1"/>
    </xf>
    <xf numFmtId="0" fontId="2" fillId="0" borderId="10" xfId="0" applyFont="1" applyBorder="1" applyAlignment="1">
      <alignment horizontal="left" vertical="center" wrapText="1"/>
    </xf>
    <xf numFmtId="0" fontId="0" fillId="0" borderId="14" xfId="0" applyBorder="1" applyAlignment="1">
      <alignment horizontal="left" vertical="center"/>
    </xf>
    <xf numFmtId="0" fontId="0" fillId="0" borderId="15" xfId="0" applyBorder="1" applyAlignment="1">
      <alignment horizontal="left" vertical="center"/>
    </xf>
    <xf numFmtId="0" fontId="0" fillId="0" borderId="16" xfId="0" applyBorder="1" applyAlignment="1">
      <alignment horizontal="left" vertical="center"/>
    </xf>
    <xf numFmtId="0" fontId="0" fillId="0" borderId="2" xfId="0" applyBorder="1" applyAlignment="1">
      <alignment horizontal="left" vertical="top"/>
    </xf>
    <xf numFmtId="0" fontId="0" fillId="0" borderId="0" xfId="0" applyBorder="1" applyAlignment="1">
      <alignment horizontal="left" vertical="top"/>
    </xf>
    <xf numFmtId="0" fontId="0" fillId="0" borderId="4" xfId="0" applyBorder="1" applyAlignment="1">
      <alignment horizontal="left" vertical="top"/>
    </xf>
    <xf numFmtId="0" fontId="0" fillId="0" borderId="12" xfId="0" applyBorder="1" applyAlignment="1">
      <alignment horizontal="left" vertical="top"/>
    </xf>
    <xf numFmtId="0" fontId="0" fillId="0" borderId="11" xfId="0" applyBorder="1" applyAlignment="1">
      <alignment horizontal="left" vertical="top"/>
    </xf>
    <xf numFmtId="0" fontId="0" fillId="0" borderId="13" xfId="0" applyBorder="1" applyAlignment="1">
      <alignment horizontal="left" vertical="top"/>
    </xf>
    <xf numFmtId="0" fontId="1" fillId="4" borderId="3" xfId="0" applyFont="1" applyFill="1" applyBorder="1" applyAlignment="1">
      <alignment horizontal="center" vertical="center"/>
    </xf>
    <xf numFmtId="0" fontId="1" fillId="4" borderId="7" xfId="0" applyFont="1" applyFill="1" applyBorder="1" applyAlignment="1">
      <alignment horizontal="center" vertical="center"/>
    </xf>
    <xf numFmtId="0" fontId="1" fillId="4" borderId="10" xfId="0" applyFont="1" applyFill="1" applyBorder="1" applyAlignment="1">
      <alignment horizontal="center" vertical="center"/>
    </xf>
    <xf numFmtId="0" fontId="8" fillId="5" borderId="3" xfId="0" applyFont="1" applyFill="1" applyBorder="1" applyAlignment="1">
      <alignment horizontal="center" vertical="center"/>
    </xf>
    <xf numFmtId="0" fontId="8" fillId="5" borderId="7" xfId="0" applyFont="1" applyFill="1" applyBorder="1" applyAlignment="1">
      <alignment horizontal="center" vertical="center"/>
    </xf>
    <xf numFmtId="0" fontId="8" fillId="5" borderId="10" xfId="0" applyFont="1" applyFill="1" applyBorder="1" applyAlignment="1">
      <alignment horizontal="center" vertical="center"/>
    </xf>
    <xf numFmtId="0" fontId="0" fillId="0" borderId="5" xfId="0" applyBorder="1" applyAlignment="1">
      <alignment horizontal="left" vertical="top" wrapText="1"/>
    </xf>
    <xf numFmtId="0" fontId="0" fillId="0" borderId="15" xfId="0" applyBorder="1" applyAlignment="1">
      <alignment horizontal="left" vertical="center" wrapText="1"/>
    </xf>
    <xf numFmtId="0" fontId="0" fillId="0" borderId="16" xfId="0" applyBorder="1" applyAlignment="1">
      <alignment horizontal="left" vertical="center" wrapText="1"/>
    </xf>
    <xf numFmtId="0" fontId="0" fillId="0" borderId="0" xfId="0" applyBorder="1" applyAlignment="1">
      <alignment horizontal="left" vertical="center" wrapText="1"/>
    </xf>
    <xf numFmtId="0" fontId="0" fillId="0" borderId="4" xfId="0" applyBorder="1" applyAlignment="1">
      <alignment horizontal="left" vertical="center" wrapText="1"/>
    </xf>
    <xf numFmtId="0" fontId="0" fillId="0" borderId="0" xfId="0" applyBorder="1" applyAlignment="1">
      <alignment horizontal="left" vertical="center"/>
    </xf>
    <xf numFmtId="0" fontId="0" fillId="0" borderId="4" xfId="0" applyBorder="1" applyAlignment="1">
      <alignment horizontal="left" vertical="center"/>
    </xf>
    <xf numFmtId="0" fontId="0" fillId="0" borderId="0" xfId="0" applyBorder="1" applyAlignment="1">
      <alignment horizontal="left" wrapText="1"/>
    </xf>
    <xf numFmtId="0" fontId="0" fillId="0" borderId="4" xfId="0" applyBorder="1" applyAlignment="1">
      <alignment horizontal="left" wrapText="1"/>
    </xf>
    <xf numFmtId="0" fontId="0" fillId="0" borderId="0" xfId="0" applyBorder="1" applyAlignment="1">
      <alignment wrapText="1"/>
    </xf>
    <xf numFmtId="0" fontId="0" fillId="0" borderId="4" xfId="0" applyBorder="1" applyAlignment="1">
      <alignment wrapText="1"/>
    </xf>
    <xf numFmtId="0" fontId="0" fillId="0" borderId="14" xfId="0" applyBorder="1" applyAlignment="1">
      <alignment horizontal="center"/>
    </xf>
    <xf numFmtId="0" fontId="0" fillId="0" borderId="2" xfId="0" applyBorder="1" applyAlignment="1">
      <alignment horizontal="center"/>
    </xf>
  </cellXfs>
  <cellStyles count="4">
    <cellStyle name="Hyperlink" xfId="1" builtinId="8"/>
    <cellStyle name="Normal" xfId="0" builtinId="0"/>
    <cellStyle name="Normal 2" xfId="2"/>
    <cellStyle name="Normal 3 2" xfId="3"/>
  </cellStyles>
  <dxfs count="8">
    <dxf>
      <fill>
        <patternFill>
          <bgColor rgb="FFFFFFCC"/>
        </patternFill>
      </fill>
    </dxf>
    <dxf>
      <fill>
        <patternFill patternType="none">
          <bgColor auto="1"/>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0000FF"/>
      <color rgb="FFFFFF99"/>
      <color rgb="FFFFFFCC"/>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85926</xdr:colOff>
      <xdr:row>0</xdr:row>
      <xdr:rowOff>85724</xdr:rowOff>
    </xdr:from>
    <xdr:to>
      <xdr:col>12</xdr:col>
      <xdr:colOff>857342</xdr:colOff>
      <xdr:row>3</xdr:row>
      <xdr:rowOff>25399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20482" y="85724"/>
          <a:ext cx="4764860" cy="50411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127000</xdr:colOff>
          <xdr:row>40</xdr:row>
          <xdr:rowOff>0</xdr:rowOff>
        </xdr:from>
        <xdr:to>
          <xdr:col>0</xdr:col>
          <xdr:colOff>450850</xdr:colOff>
          <xdr:row>41</xdr:row>
          <xdr:rowOff>12700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127000</xdr:colOff>
          <xdr:row>41</xdr:row>
          <xdr:rowOff>0</xdr:rowOff>
        </xdr:from>
        <xdr:to>
          <xdr:col>0</xdr:col>
          <xdr:colOff>450850</xdr:colOff>
          <xdr:row>42</xdr:row>
          <xdr:rowOff>12700</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127000</xdr:colOff>
          <xdr:row>42</xdr:row>
          <xdr:rowOff>0</xdr:rowOff>
        </xdr:from>
        <xdr:to>
          <xdr:col>0</xdr:col>
          <xdr:colOff>450850</xdr:colOff>
          <xdr:row>43</xdr:row>
          <xdr:rowOff>12700</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127000</xdr:colOff>
          <xdr:row>43</xdr:row>
          <xdr:rowOff>0</xdr:rowOff>
        </xdr:from>
        <xdr:to>
          <xdr:col>0</xdr:col>
          <xdr:colOff>450850</xdr:colOff>
          <xdr:row>44</xdr:row>
          <xdr:rowOff>12700</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127000</xdr:colOff>
          <xdr:row>38</xdr:row>
          <xdr:rowOff>76200</xdr:rowOff>
        </xdr:from>
        <xdr:to>
          <xdr:col>0</xdr:col>
          <xdr:colOff>450850</xdr:colOff>
          <xdr:row>39</xdr:row>
          <xdr:rowOff>88900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336550</xdr:colOff>
          <xdr:row>44</xdr:row>
          <xdr:rowOff>165100</xdr:rowOff>
        </xdr:from>
        <xdr:to>
          <xdr:col>1</xdr:col>
          <xdr:colOff>527050</xdr:colOff>
          <xdr:row>45</xdr:row>
          <xdr:rowOff>184150</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336550</xdr:colOff>
          <xdr:row>44</xdr:row>
          <xdr:rowOff>165100</xdr:rowOff>
        </xdr:from>
        <xdr:to>
          <xdr:col>2</xdr:col>
          <xdr:colOff>527050</xdr:colOff>
          <xdr:row>45</xdr:row>
          <xdr:rowOff>184150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R59"/>
  <sheetViews>
    <sheetView showGridLines="0" tabSelected="1" zoomScale="90" zoomScaleNormal="90" zoomScalePageLayoutView="90" workbookViewId="0">
      <selection activeCell="T6" sqref="T6"/>
    </sheetView>
  </sheetViews>
  <sheetFormatPr defaultColWidth="8.81640625" defaultRowHeight="14.5" outlineLevelRow="2"/>
  <cols>
    <col min="1" max="1" width="8.453125" customWidth="1"/>
    <col min="2" max="2" width="9.81640625" customWidth="1"/>
    <col min="3" max="3" width="10.1796875" customWidth="1"/>
    <col min="4" max="4" width="9.26953125" customWidth="1"/>
    <col min="5" max="5" width="10" customWidth="1"/>
    <col min="6" max="6" width="11.453125" customWidth="1"/>
    <col min="7" max="7" width="10.453125" customWidth="1"/>
    <col min="8" max="8" width="9.1796875" customWidth="1"/>
    <col min="9" max="9" width="10.453125" customWidth="1"/>
    <col min="10" max="10" width="9" customWidth="1"/>
    <col min="11" max="11" width="10.1796875" customWidth="1"/>
    <col min="12" max="12" width="7.7265625" customWidth="1"/>
    <col min="13" max="13" width="14.453125" customWidth="1"/>
    <col min="14" max="14" width="13.81640625" customWidth="1"/>
    <col min="18" max="18" width="14.26953125" bestFit="1" customWidth="1"/>
  </cols>
  <sheetData>
    <row r="1" spans="1:18" s="63" customFormat="1" ht="15.75" customHeight="1">
      <c r="A1" s="52"/>
      <c r="B1" s="52"/>
      <c r="C1" s="64" t="s">
        <v>167</v>
      </c>
      <c r="D1" s="52"/>
      <c r="E1" s="52"/>
      <c r="F1" s="52"/>
      <c r="G1" s="52"/>
      <c r="H1" s="52"/>
      <c r="I1" s="62"/>
      <c r="J1" s="62"/>
      <c r="K1" s="62"/>
      <c r="L1" s="62"/>
      <c r="M1" s="62"/>
      <c r="N1" s="62"/>
    </row>
    <row r="2" spans="1:18" s="63" customFormat="1">
      <c r="A2" s="52"/>
      <c r="B2" s="52"/>
      <c r="C2" s="64" t="s">
        <v>105</v>
      </c>
      <c r="D2" s="52"/>
      <c r="E2" s="52"/>
      <c r="F2" s="52"/>
      <c r="G2" s="52"/>
      <c r="H2" s="52"/>
      <c r="I2" s="62"/>
      <c r="J2" s="62"/>
      <c r="K2" s="62"/>
      <c r="L2" s="62"/>
      <c r="M2" s="62"/>
      <c r="N2" s="62"/>
    </row>
    <row r="3" spans="1:18">
      <c r="A3" s="52"/>
      <c r="B3" s="52"/>
      <c r="C3" s="52" t="s">
        <v>166</v>
      </c>
      <c r="D3" s="52"/>
      <c r="E3" s="52"/>
      <c r="F3" s="52"/>
      <c r="G3" s="52"/>
      <c r="H3" s="52"/>
      <c r="I3" s="53"/>
      <c r="J3" s="53"/>
      <c r="K3" s="53"/>
      <c r="L3" s="53"/>
      <c r="M3" s="53"/>
      <c r="N3" s="53"/>
    </row>
    <row r="4" spans="1:18">
      <c r="A4" s="52"/>
      <c r="B4" s="52"/>
      <c r="C4" s="52"/>
      <c r="D4" s="52"/>
      <c r="E4" s="52"/>
      <c r="F4" s="52"/>
      <c r="G4" s="52"/>
      <c r="H4" s="52"/>
      <c r="I4" s="53"/>
      <c r="J4" s="53"/>
      <c r="K4" s="53"/>
      <c r="L4" s="53"/>
      <c r="M4" s="53"/>
      <c r="N4" s="53"/>
    </row>
    <row r="5" spans="1:18" ht="15" customHeight="1">
      <c r="A5" s="155" t="s">
        <v>168</v>
      </c>
      <c r="B5" s="156"/>
      <c r="C5" s="156"/>
      <c r="D5" s="156"/>
      <c r="E5" s="156"/>
      <c r="F5" s="156"/>
      <c r="G5" s="156"/>
      <c r="H5" s="156"/>
      <c r="I5" s="156"/>
      <c r="J5" s="156"/>
      <c r="K5" s="156"/>
      <c r="L5" s="156"/>
      <c r="M5" s="156"/>
      <c r="N5" s="157"/>
    </row>
    <row r="6" spans="1:18" s="13" customFormat="1" ht="25.5" customHeight="1">
      <c r="A6" s="158"/>
      <c r="B6" s="159"/>
      <c r="C6" s="159"/>
      <c r="D6" s="159"/>
      <c r="E6" s="159"/>
      <c r="F6" s="159"/>
      <c r="G6" s="159"/>
      <c r="H6" s="159"/>
      <c r="I6" s="159"/>
      <c r="J6" s="159"/>
      <c r="K6" s="159"/>
      <c r="L6" s="159"/>
      <c r="M6" s="159"/>
      <c r="N6" s="160"/>
    </row>
    <row r="7" spans="1:18" s="13" customFormat="1" ht="12.75" customHeight="1">
      <c r="A7" s="82"/>
      <c r="B7" s="82"/>
      <c r="C7" s="82"/>
      <c r="D7" s="82"/>
      <c r="E7" s="82"/>
      <c r="F7" s="82"/>
      <c r="G7" s="82"/>
      <c r="H7" s="82"/>
      <c r="I7" s="82"/>
      <c r="J7" s="82"/>
      <c r="K7" s="82"/>
      <c r="L7" s="82"/>
      <c r="M7" s="82"/>
      <c r="N7" s="82"/>
    </row>
    <row r="8" spans="1:18" s="13" customFormat="1" ht="12.75" customHeight="1">
      <c r="A8" s="173" t="s">
        <v>1</v>
      </c>
      <c r="B8" s="174"/>
      <c r="C8" s="174"/>
      <c r="D8" s="175"/>
      <c r="E8" s="82"/>
      <c r="F8" s="82"/>
      <c r="G8" s="82"/>
      <c r="H8" s="173" t="s">
        <v>0</v>
      </c>
      <c r="I8" s="174"/>
      <c r="J8" s="174"/>
      <c r="K8" s="175"/>
      <c r="L8" s="82"/>
      <c r="M8" s="82"/>
      <c r="N8" s="82"/>
    </row>
    <row r="9" spans="1:18" s="13" customFormat="1" ht="22.5" customHeight="1">
      <c r="A9" s="120" t="str">
        <f>'BAIRS PPS'!O2&amp;", "&amp;'BAIRS PPS'!P2</f>
        <v xml:space="preserve">, </v>
      </c>
      <c r="B9" s="121"/>
      <c r="C9" s="121"/>
      <c r="D9" s="122"/>
      <c r="E9" s="82"/>
      <c r="F9" s="82"/>
      <c r="G9" s="82"/>
      <c r="H9" s="176" t="str">
        <f>TEXT('BAIRS PPS'!Q2,"000000000")</f>
        <v>000000000</v>
      </c>
      <c r="I9" s="177"/>
      <c r="J9" s="177"/>
      <c r="K9" s="178"/>
      <c r="L9" s="82"/>
      <c r="M9" s="82"/>
      <c r="N9" s="82"/>
    </row>
    <row r="10" spans="1:18" s="13" customFormat="1" ht="12.75" customHeight="1">
      <c r="A10" s="82"/>
      <c r="B10" s="82"/>
      <c r="C10" s="82"/>
      <c r="D10" s="82"/>
      <c r="E10" s="82"/>
      <c r="F10" s="82"/>
      <c r="G10" s="82"/>
      <c r="H10" s="82"/>
      <c r="I10" s="82"/>
      <c r="J10" s="82"/>
      <c r="K10" s="82"/>
      <c r="L10" s="82"/>
      <c r="M10" s="82"/>
      <c r="N10" s="82"/>
    </row>
    <row r="11" spans="1:18" ht="16.5" customHeight="1">
      <c r="A11" s="127" t="s">
        <v>2</v>
      </c>
      <c r="B11" s="128"/>
      <c r="C11" s="128"/>
      <c r="D11" s="128"/>
      <c r="E11" s="128"/>
      <c r="F11" s="128"/>
      <c r="G11" s="129"/>
      <c r="H11" s="127" t="s">
        <v>8</v>
      </c>
      <c r="I11" s="128"/>
      <c r="J11" s="128"/>
      <c r="K11" s="128"/>
      <c r="L11" s="128"/>
      <c r="M11" s="128"/>
      <c r="N11" s="129"/>
    </row>
    <row r="12" spans="1:18" ht="15" customHeight="1">
      <c r="A12" s="15" t="s">
        <v>27</v>
      </c>
      <c r="B12" s="14" t="s">
        <v>11</v>
      </c>
      <c r="C12" s="14" t="s">
        <v>12</v>
      </c>
      <c r="D12" s="14" t="s">
        <v>30</v>
      </c>
      <c r="E12" s="14" t="s">
        <v>13</v>
      </c>
      <c r="F12" s="14" t="s">
        <v>28</v>
      </c>
      <c r="G12" s="16" t="s">
        <v>29</v>
      </c>
      <c r="H12" s="15" t="s">
        <v>27</v>
      </c>
      <c r="I12" s="14" t="s">
        <v>11</v>
      </c>
      <c r="J12" s="14" t="s">
        <v>12</v>
      </c>
      <c r="K12" s="14" t="s">
        <v>30</v>
      </c>
      <c r="L12" s="14" t="s">
        <v>13</v>
      </c>
      <c r="M12" s="14" t="s">
        <v>28</v>
      </c>
      <c r="N12" s="17" t="s">
        <v>29</v>
      </c>
    </row>
    <row r="13" spans="1:18" ht="43.5" customHeight="1" thickBot="1">
      <c r="A13" s="57">
        <f>'BAIRS PPS'!$H2</f>
        <v>0</v>
      </c>
      <c r="B13" s="58">
        <f>'BAIRS PPS'!$I2</f>
        <v>0</v>
      </c>
      <c r="C13" s="58">
        <f>'BAIRS PPS'!$J2</f>
        <v>0</v>
      </c>
      <c r="D13" s="58">
        <f>'BAIRS PPS'!$K2</f>
        <v>0</v>
      </c>
      <c r="E13" s="58">
        <f>'BAIRS PPS'!$L2</f>
        <v>0</v>
      </c>
      <c r="F13" s="58" t="str">
        <f>IF(ISBLANK('BAIRS PPS'!$M2),"",'BAIRS PPS'!$M2)</f>
        <v/>
      </c>
      <c r="G13" s="59" t="str">
        <f>IF(ISBLANK('BAIRS PPS'!$N2),"",'BAIRS PPS'!$N2)</f>
        <v/>
      </c>
      <c r="H13" s="57">
        <f>A13</f>
        <v>0</v>
      </c>
      <c r="I13" s="58">
        <f>B13</f>
        <v>0</v>
      </c>
      <c r="J13" s="60">
        <v>98765</v>
      </c>
      <c r="K13" s="60">
        <v>12345</v>
      </c>
      <c r="L13" s="60">
        <v>44</v>
      </c>
      <c r="M13" s="60" t="s">
        <v>133</v>
      </c>
      <c r="N13" s="61" t="s">
        <v>133</v>
      </c>
    </row>
    <row r="14" spans="1:18">
      <c r="A14" s="5"/>
      <c r="L14" s="42"/>
    </row>
    <row r="15" spans="1:18" ht="15" customHeight="1">
      <c r="A15" s="123" t="s">
        <v>4</v>
      </c>
      <c r="B15" s="124"/>
      <c r="C15" s="124"/>
      <c r="D15" s="124"/>
      <c r="E15" s="125"/>
      <c r="F15" s="123" t="s">
        <v>6</v>
      </c>
      <c r="G15" s="124"/>
      <c r="H15" s="124"/>
      <c r="I15" s="124"/>
      <c r="J15" s="124"/>
      <c r="K15" s="125"/>
      <c r="L15" s="123" t="s">
        <v>86</v>
      </c>
      <c r="M15" s="124"/>
      <c r="N15" s="125"/>
      <c r="R15" s="80" t="s">
        <v>123</v>
      </c>
    </row>
    <row r="16" spans="1:18" ht="43.5" customHeight="1">
      <c r="A16" s="79" t="s">
        <v>145</v>
      </c>
      <c r="B16" s="79" t="s">
        <v>3</v>
      </c>
      <c r="C16" s="79" t="s">
        <v>17</v>
      </c>
      <c r="D16" s="126" t="s">
        <v>5</v>
      </c>
      <c r="E16" s="126"/>
      <c r="F16" s="126" t="s">
        <v>118</v>
      </c>
      <c r="G16" s="126"/>
      <c r="H16" s="126" t="s">
        <v>119</v>
      </c>
      <c r="I16" s="126"/>
      <c r="J16" s="126" t="s">
        <v>7</v>
      </c>
      <c r="K16" s="126"/>
      <c r="L16" s="54" t="s">
        <v>19</v>
      </c>
      <c r="M16" s="54" t="s">
        <v>114</v>
      </c>
      <c r="N16" s="54" t="s">
        <v>60</v>
      </c>
      <c r="R16" s="78" t="s">
        <v>24</v>
      </c>
    </row>
    <row r="17" spans="1:18" ht="18.5">
      <c r="A17" s="73" t="str">
        <f>IF(ISBLANK('BAIRS PPS'!A2),"",'BAIRS PPS'!A2)</f>
        <v/>
      </c>
      <c r="B17" s="102" t="str">
        <f>IF(ISBLANK('BAIRS PPS'!A2),"",TEXT('BAIRS PPS'!B2,"00000"))</f>
        <v/>
      </c>
      <c r="C17" s="102" t="str">
        <f>IF(ISBLANK('BAIRS PPS'!A2),"",TEXT('BAIRS PPS'!C2,"00"))</f>
        <v/>
      </c>
      <c r="D17" s="118" t="str">
        <f>IF(ISBLANK('BAIRS PPS'!A2),"",'BAIRS PPS'!S2)</f>
        <v/>
      </c>
      <c r="E17" s="118"/>
      <c r="F17" s="117" t="str">
        <f>IF(ISBLANK('BAIRS PPS'!A2),"",'BAIRS PPS'!Y2)</f>
        <v/>
      </c>
      <c r="G17" s="117"/>
      <c r="H17" s="117" t="str">
        <f>IF(ISBLANK('BAIRS PPS'!A2),"",'BAIRS PPS'!AI2)</f>
        <v/>
      </c>
      <c r="I17" s="117"/>
      <c r="J17" s="119" t="str">
        <f>IF(ISBLANK('BAIRS PPS'!A2),"",R17*F17)</f>
        <v/>
      </c>
      <c r="K17" s="119"/>
      <c r="L17" s="65" t="s">
        <v>9</v>
      </c>
      <c r="M17" s="66" t="str">
        <f>IF(ISBLANK('BAIRS PPS'!$A2),"",IF($H17*$R17&lt;1000,"",IFERROR(VLOOKUP('BAIRS PPS'!$R2*1,Reference!$A$48:$C$64,3,FALSE),"")))</f>
        <v/>
      </c>
      <c r="N17" s="43" t="str">
        <f>IF(ISBLANK('BAIRS PPS'!A2),"",VLOOKUP(RIGHT(A17,2)*1,Reference!$B$6:$C$17,2,FALSE))</f>
        <v/>
      </c>
      <c r="R17" s="74">
        <v>1</v>
      </c>
    </row>
    <row r="18" spans="1:18" ht="18.5">
      <c r="A18" s="73" t="str">
        <f>IF(ISBLANK('BAIRS PPS'!A3),"",'BAIRS PPS'!A3)</f>
        <v/>
      </c>
      <c r="B18" s="102" t="str">
        <f>IF(ISBLANK('BAIRS PPS'!A3),"",TEXT('BAIRS PPS'!B3,"00000"))</f>
        <v/>
      </c>
      <c r="C18" s="102" t="str">
        <f>IF(ISBLANK('BAIRS PPS'!A3),"",TEXT('BAIRS PPS'!C3,"00"))</f>
        <v/>
      </c>
      <c r="D18" s="118" t="str">
        <f>IF(ISBLANK('BAIRS PPS'!A3),"",'BAIRS PPS'!S3)</f>
        <v/>
      </c>
      <c r="E18" s="118"/>
      <c r="F18" s="117" t="str">
        <f>IF(ISBLANK('BAIRS PPS'!A3),"",'BAIRS PPS'!Y3)</f>
        <v/>
      </c>
      <c r="G18" s="117"/>
      <c r="H18" s="117" t="str">
        <f>IF(ISBLANK('BAIRS PPS'!A3),"",'BAIRS PPS'!AI3)</f>
        <v/>
      </c>
      <c r="I18" s="117"/>
      <c r="J18" s="119" t="str">
        <f>IF(ISBLANK('BAIRS PPS'!A3),"",R18*F18)</f>
        <v/>
      </c>
      <c r="K18" s="119"/>
      <c r="L18" s="65" t="s">
        <v>9</v>
      </c>
      <c r="M18" s="66" t="str">
        <f>IF(ISBLANK('BAIRS PPS'!$A3),"",IF($H18*$R18&lt;1000,"",IFERROR(VLOOKUP('BAIRS PPS'!$R3*1,Reference!$A$48:$C$64,3,FALSE),"")))</f>
        <v/>
      </c>
      <c r="N18" s="43" t="str">
        <f>IF(ISBLANK('BAIRS PPS'!A3),"",VLOOKUP(RIGHT(A18,2)*1,Reference!$B$6:$C$17,2,FALSE))</f>
        <v/>
      </c>
      <c r="R18" s="74">
        <v>1</v>
      </c>
    </row>
    <row r="19" spans="1:18" ht="18.5">
      <c r="A19" s="73" t="str">
        <f>IF(ISBLANK('BAIRS PPS'!A4),"",'BAIRS PPS'!A4)</f>
        <v/>
      </c>
      <c r="B19" s="102" t="str">
        <f>IF(ISBLANK('BAIRS PPS'!A4),"",TEXT('BAIRS PPS'!B4,"00000"))</f>
        <v/>
      </c>
      <c r="C19" s="102" t="str">
        <f>IF(ISBLANK('BAIRS PPS'!A4),"",TEXT('BAIRS PPS'!C4,"00"))</f>
        <v/>
      </c>
      <c r="D19" s="118" t="str">
        <f>IF(ISBLANK('BAIRS PPS'!A4),"",'BAIRS PPS'!S4)</f>
        <v/>
      </c>
      <c r="E19" s="118"/>
      <c r="F19" s="117" t="str">
        <f>IF(ISBLANK('BAIRS PPS'!A4),"",'BAIRS PPS'!Y4)</f>
        <v/>
      </c>
      <c r="G19" s="117"/>
      <c r="H19" s="117" t="str">
        <f>IF(ISBLANK('BAIRS PPS'!A4),"",'BAIRS PPS'!AI4)</f>
        <v/>
      </c>
      <c r="I19" s="117"/>
      <c r="J19" s="119" t="str">
        <f>IF(ISBLANK('BAIRS PPS'!A4),"",R19*F19)</f>
        <v/>
      </c>
      <c r="K19" s="119"/>
      <c r="L19" s="65" t="s">
        <v>9</v>
      </c>
      <c r="M19" s="66" t="str">
        <f>IF(ISBLANK('BAIRS PPS'!$A4),"",IF($H19*$R19&lt;1000,"",IFERROR(VLOOKUP('BAIRS PPS'!$R4*1,Reference!$A$48:$C$64,3,FALSE),"")))</f>
        <v/>
      </c>
      <c r="N19" s="43" t="str">
        <f>IF(ISBLANK('BAIRS PPS'!A4),"",VLOOKUP(RIGHT(A19,2)*1,Reference!$B$6:$C$17,2,FALSE))</f>
        <v/>
      </c>
      <c r="R19" s="74">
        <v>1</v>
      </c>
    </row>
    <row r="20" spans="1:18" ht="18.5">
      <c r="A20" s="73" t="str">
        <f>IF(ISBLANK('BAIRS PPS'!A5),"",'BAIRS PPS'!A5)</f>
        <v/>
      </c>
      <c r="B20" s="102" t="str">
        <f>IF(ISBLANK('BAIRS PPS'!A5),"",TEXT('BAIRS PPS'!B5,"00000"))</f>
        <v/>
      </c>
      <c r="C20" s="102" t="str">
        <f>IF(ISBLANK('BAIRS PPS'!A5),"",TEXT('BAIRS PPS'!C5,"00"))</f>
        <v/>
      </c>
      <c r="D20" s="118" t="str">
        <f>IF(ISBLANK('BAIRS PPS'!A5),"",'BAIRS PPS'!S5)</f>
        <v/>
      </c>
      <c r="E20" s="118"/>
      <c r="F20" s="117" t="str">
        <f>IF(ISBLANK('BAIRS PPS'!A5),"",'BAIRS PPS'!Y5)</f>
        <v/>
      </c>
      <c r="G20" s="117"/>
      <c r="H20" s="117" t="str">
        <f>IF(ISBLANK('BAIRS PPS'!A5),"",'BAIRS PPS'!AI5)</f>
        <v/>
      </c>
      <c r="I20" s="117"/>
      <c r="J20" s="119" t="str">
        <f>IF(ISBLANK('BAIRS PPS'!A5),"",R20*F20)</f>
        <v/>
      </c>
      <c r="K20" s="119"/>
      <c r="L20" s="65"/>
      <c r="M20" s="66" t="str">
        <f>IF(ISBLANK('BAIRS PPS'!$A5),"",IF($H20*$R20&lt;1000,"",IFERROR(VLOOKUP('BAIRS PPS'!$R5*1,Reference!$A$48:$C$64,3,FALSE),"")))</f>
        <v/>
      </c>
      <c r="N20" s="43" t="str">
        <f>IF(ISBLANK('BAIRS PPS'!A5),"",VLOOKUP(RIGHT(A20,2)*1,Reference!$B$6:$C$17,2,FALSE))</f>
        <v/>
      </c>
      <c r="R20" s="74">
        <v>1</v>
      </c>
    </row>
    <row r="21" spans="1:18" ht="18.5" outlineLevel="1">
      <c r="A21" s="73" t="str">
        <f>IF(ISBLANK('BAIRS PPS'!A6),"",'BAIRS PPS'!A6)</f>
        <v/>
      </c>
      <c r="B21" s="102" t="str">
        <f>IF(ISBLANK('BAIRS PPS'!A6),"",TEXT('BAIRS PPS'!B6,"00000"))</f>
        <v/>
      </c>
      <c r="C21" s="102" t="str">
        <f>IF(ISBLANK('BAIRS PPS'!A6),"",TEXT('BAIRS PPS'!C6,"00"))</f>
        <v/>
      </c>
      <c r="D21" s="118" t="str">
        <f>IF(ISBLANK('BAIRS PPS'!A6),"",'BAIRS PPS'!S6)</f>
        <v/>
      </c>
      <c r="E21" s="118"/>
      <c r="F21" s="117" t="str">
        <f>IF(ISBLANK('BAIRS PPS'!A6),"",'BAIRS PPS'!Y6)</f>
        <v/>
      </c>
      <c r="G21" s="117"/>
      <c r="H21" s="117" t="str">
        <f>IF(ISBLANK('BAIRS PPS'!A6),"",'BAIRS PPS'!AI6)</f>
        <v/>
      </c>
      <c r="I21" s="117"/>
      <c r="J21" s="119" t="str">
        <f>IF(ISBLANK('BAIRS PPS'!A6),"",R21*F21)</f>
        <v/>
      </c>
      <c r="K21" s="119"/>
      <c r="L21" s="65"/>
      <c r="M21" s="66" t="str">
        <f>IF(ISBLANK('BAIRS PPS'!$A6),"",IF($H21*$R21&lt;1000,"",IFERROR(VLOOKUP('BAIRS PPS'!$R6*1,Reference!$A$48:$C$64,3,FALSE),"")))</f>
        <v/>
      </c>
      <c r="N21" s="43" t="str">
        <f>IF(ISBLANK('BAIRS PPS'!A6),"",VLOOKUP(RIGHT(A21,2)*1,Reference!$B$6:$C$17,2,FALSE))</f>
        <v/>
      </c>
      <c r="R21" s="74">
        <v>1</v>
      </c>
    </row>
    <row r="22" spans="1:18" ht="18.5" outlineLevel="1">
      <c r="A22" s="73" t="str">
        <f>IF(ISBLANK('BAIRS PPS'!A7),"",'BAIRS PPS'!A7)</f>
        <v/>
      </c>
      <c r="B22" s="102" t="str">
        <f>IF(ISBLANK('BAIRS PPS'!A7),"",TEXT('BAIRS PPS'!B7,"00000"))</f>
        <v/>
      </c>
      <c r="C22" s="102" t="str">
        <f>IF(ISBLANK('BAIRS PPS'!A7),"",TEXT('BAIRS PPS'!C7,"00"))</f>
        <v/>
      </c>
      <c r="D22" s="118" t="str">
        <f>IF(ISBLANK('BAIRS PPS'!A7),"",'BAIRS PPS'!S7)</f>
        <v/>
      </c>
      <c r="E22" s="118"/>
      <c r="F22" s="117" t="str">
        <f>IF(ISBLANK('BAIRS PPS'!A7),"",'BAIRS PPS'!Y7)</f>
        <v/>
      </c>
      <c r="G22" s="117"/>
      <c r="H22" s="117" t="str">
        <f>IF(ISBLANK('BAIRS PPS'!A7),"",'BAIRS PPS'!AI7)</f>
        <v/>
      </c>
      <c r="I22" s="117"/>
      <c r="J22" s="119" t="str">
        <f>IF(ISBLANK('BAIRS PPS'!A7),"",R22*F22)</f>
        <v/>
      </c>
      <c r="K22" s="119"/>
      <c r="L22" s="65"/>
      <c r="M22" s="66" t="str">
        <f>IF(ISBLANK('BAIRS PPS'!$A7),"",IF($H22*$R22&lt;1000,"",IFERROR(VLOOKUP('BAIRS PPS'!$R7*1,Reference!$A$48:$C$64,3,FALSE),"")))</f>
        <v/>
      </c>
      <c r="N22" s="43" t="str">
        <f>IF(ISBLANK('BAIRS PPS'!A7),"",VLOOKUP(RIGHT(A22,2)*1,Reference!$B$6:$C$17,2,FALSE))</f>
        <v/>
      </c>
      <c r="R22" s="74">
        <v>1</v>
      </c>
    </row>
    <row r="23" spans="1:18" ht="18.5" outlineLevel="1">
      <c r="A23" s="73" t="str">
        <f>IF(ISBLANK('BAIRS PPS'!A8),"",'BAIRS PPS'!A8)</f>
        <v/>
      </c>
      <c r="B23" s="102" t="str">
        <f>IF(ISBLANK('BAIRS PPS'!A8),"",TEXT('BAIRS PPS'!B8,"00000"))</f>
        <v/>
      </c>
      <c r="C23" s="102" t="str">
        <f>IF(ISBLANK('BAIRS PPS'!A8),"",TEXT('BAIRS PPS'!C8,"00"))</f>
        <v/>
      </c>
      <c r="D23" s="118" t="str">
        <f>IF(ISBLANK('BAIRS PPS'!A8),"",'BAIRS PPS'!S8)</f>
        <v/>
      </c>
      <c r="E23" s="118"/>
      <c r="F23" s="117" t="str">
        <f>IF(ISBLANK('BAIRS PPS'!A8),"",'BAIRS PPS'!Y8)</f>
        <v/>
      </c>
      <c r="G23" s="117"/>
      <c r="H23" s="117" t="str">
        <f>IF(ISBLANK('BAIRS PPS'!A8),"",'BAIRS PPS'!AI8)</f>
        <v/>
      </c>
      <c r="I23" s="117"/>
      <c r="J23" s="119" t="str">
        <f>IF(ISBLANK('BAIRS PPS'!A8),"",R23*F23)</f>
        <v/>
      </c>
      <c r="K23" s="119"/>
      <c r="L23" s="65"/>
      <c r="M23" s="66" t="str">
        <f>IF(ISBLANK('BAIRS PPS'!$A8),"",IF($H23*$R23&lt;1000,"",IFERROR(VLOOKUP('BAIRS PPS'!$R8*1,Reference!$A$48:$C$64,3,FALSE),"")))</f>
        <v/>
      </c>
      <c r="N23" s="43" t="str">
        <f>IF(ISBLANK('BAIRS PPS'!A8),"",VLOOKUP(RIGHT(A23,2)*1,Reference!$B$6:$C$17,2,FALSE))</f>
        <v/>
      </c>
      <c r="R23" s="74">
        <v>1</v>
      </c>
    </row>
    <row r="24" spans="1:18" ht="18.5" outlineLevel="2">
      <c r="A24" s="73" t="str">
        <f>IF(ISBLANK('BAIRS PPS'!A9),"",'BAIRS PPS'!A9)</f>
        <v/>
      </c>
      <c r="B24" s="102" t="str">
        <f>IF(ISBLANK('BAIRS PPS'!A9),"",TEXT('BAIRS PPS'!B9,"00000"))</f>
        <v/>
      </c>
      <c r="C24" s="102" t="str">
        <f>IF(ISBLANK('BAIRS PPS'!A9),"",TEXT('BAIRS PPS'!C9,"00"))</f>
        <v/>
      </c>
      <c r="D24" s="118" t="str">
        <f>IF(ISBLANK('BAIRS PPS'!A9),"",'BAIRS PPS'!S9)</f>
        <v/>
      </c>
      <c r="E24" s="118"/>
      <c r="F24" s="117" t="str">
        <f>IF(ISBLANK('BAIRS PPS'!A9),"",'BAIRS PPS'!Y9)</f>
        <v/>
      </c>
      <c r="G24" s="117"/>
      <c r="H24" s="117" t="str">
        <f>IF(ISBLANK('BAIRS PPS'!A9),"",'BAIRS PPS'!AI9)</f>
        <v/>
      </c>
      <c r="I24" s="117"/>
      <c r="J24" s="119" t="str">
        <f>IF(ISBLANK('BAIRS PPS'!A9),"",R24*F24)</f>
        <v/>
      </c>
      <c r="K24" s="119"/>
      <c r="L24" s="65"/>
      <c r="M24" s="66" t="str">
        <f>IF(ISBLANK('BAIRS PPS'!$A9),"",IF($H24*$R24&lt;1000,"",IFERROR(VLOOKUP('BAIRS PPS'!$R9*1,Reference!$A$48:$C$64,3,FALSE),"")))</f>
        <v/>
      </c>
      <c r="N24" s="43" t="str">
        <f>IF(ISBLANK('BAIRS PPS'!A9),"",VLOOKUP(RIGHT(A24,2)*1,Reference!$B$6:$C$17,2,FALSE))</f>
        <v/>
      </c>
      <c r="R24" s="74">
        <v>1</v>
      </c>
    </row>
    <row r="25" spans="1:18" ht="18.5" outlineLevel="2">
      <c r="A25" s="73" t="str">
        <f>IF(ISBLANK('BAIRS PPS'!A10),"",'BAIRS PPS'!A10)</f>
        <v/>
      </c>
      <c r="B25" s="102" t="str">
        <f>IF(ISBLANK('BAIRS PPS'!A10),"",TEXT('BAIRS PPS'!B10,"00000"))</f>
        <v/>
      </c>
      <c r="C25" s="102" t="str">
        <f>IF(ISBLANK('BAIRS PPS'!A10),"",TEXT('BAIRS PPS'!C10,"00"))</f>
        <v/>
      </c>
      <c r="D25" s="118" t="str">
        <f>IF(ISBLANK('BAIRS PPS'!A10),"",'BAIRS PPS'!S10)</f>
        <v/>
      </c>
      <c r="E25" s="118"/>
      <c r="F25" s="117" t="str">
        <f>IF(ISBLANK('BAIRS PPS'!A10),"",'BAIRS PPS'!Y10)</f>
        <v/>
      </c>
      <c r="G25" s="117"/>
      <c r="H25" s="117" t="str">
        <f>IF(ISBLANK('BAIRS PPS'!A10),"",'BAIRS PPS'!AI10)</f>
        <v/>
      </c>
      <c r="I25" s="117"/>
      <c r="J25" s="119" t="str">
        <f>IF(ISBLANK('BAIRS PPS'!A10),"",R25*F25)</f>
        <v/>
      </c>
      <c r="K25" s="119"/>
      <c r="L25" s="65"/>
      <c r="M25" s="66" t="str">
        <f>IF(ISBLANK('BAIRS PPS'!$A10),"",IF($H25*$R25&lt;1000,"",IFERROR(VLOOKUP('BAIRS PPS'!$R10*1,Reference!$A$48:$C$64,3,FALSE),"")))</f>
        <v/>
      </c>
      <c r="N25" s="43" t="str">
        <f>IF(ISBLANK('BAIRS PPS'!A10),"",VLOOKUP(RIGHT(A25,2)*1,Reference!$B$6:$C$17,2,FALSE))</f>
        <v/>
      </c>
      <c r="R25" s="74">
        <v>1</v>
      </c>
    </row>
    <row r="26" spans="1:18" ht="18.5" outlineLevel="2">
      <c r="A26" s="73" t="str">
        <f>IF(ISBLANK('BAIRS PPS'!A11),"",'BAIRS PPS'!A11)</f>
        <v/>
      </c>
      <c r="B26" s="102" t="str">
        <f>IF(ISBLANK('BAIRS PPS'!A11),"",TEXT('BAIRS PPS'!B11,"00000"))</f>
        <v/>
      </c>
      <c r="C26" s="102" t="str">
        <f>IF(ISBLANK('BAIRS PPS'!A11),"",TEXT('BAIRS PPS'!C11,"00"))</f>
        <v/>
      </c>
      <c r="D26" s="118" t="str">
        <f>IF(ISBLANK('BAIRS PPS'!A11),"",'BAIRS PPS'!S11)</f>
        <v/>
      </c>
      <c r="E26" s="118"/>
      <c r="F26" s="117" t="str">
        <f>IF(ISBLANK('BAIRS PPS'!A11),"",'BAIRS PPS'!Y11)</f>
        <v/>
      </c>
      <c r="G26" s="117"/>
      <c r="H26" s="117" t="str">
        <f>IF(ISBLANK('BAIRS PPS'!A11),"",'BAIRS PPS'!AI11)</f>
        <v/>
      </c>
      <c r="I26" s="117"/>
      <c r="J26" s="119" t="str">
        <f>IF(ISBLANK('BAIRS PPS'!A11),"",R26*F26)</f>
        <v/>
      </c>
      <c r="K26" s="119"/>
      <c r="L26" s="65"/>
      <c r="M26" s="66" t="str">
        <f>IF(ISBLANK('BAIRS PPS'!$A11),"",IF($H26*$R26&lt;1000,"",IFERROR(VLOOKUP('BAIRS PPS'!$R11*1,Reference!$A$48:$C$64,3,FALSE),"")))</f>
        <v/>
      </c>
      <c r="N26" s="43" t="str">
        <f>IF(ISBLANK('BAIRS PPS'!A11),"",VLOOKUP(RIGHT(A26,2)*1,Reference!$B$6:$C$17,2,FALSE))</f>
        <v/>
      </c>
      <c r="R26" s="74">
        <v>1</v>
      </c>
    </row>
    <row r="27" spans="1:18" ht="18.5" outlineLevel="2">
      <c r="A27" s="73" t="str">
        <f>IF(ISBLANK('BAIRS PPS'!A12),"",'BAIRS PPS'!A12)</f>
        <v/>
      </c>
      <c r="B27" s="102" t="str">
        <f>IF(ISBLANK('BAIRS PPS'!A12),"",TEXT('BAIRS PPS'!B12,"00000"))</f>
        <v/>
      </c>
      <c r="C27" s="102" t="str">
        <f>IF(ISBLANK('BAIRS PPS'!A12),"",TEXT('BAIRS PPS'!C12,"00"))</f>
        <v/>
      </c>
      <c r="D27" s="118" t="str">
        <f>IF(ISBLANK('BAIRS PPS'!A12),"",'BAIRS PPS'!S12)</f>
        <v/>
      </c>
      <c r="E27" s="118"/>
      <c r="F27" s="117" t="str">
        <f>IF(ISBLANK('BAIRS PPS'!A12),"",'BAIRS PPS'!Y12)</f>
        <v/>
      </c>
      <c r="G27" s="117"/>
      <c r="H27" s="117" t="str">
        <f>IF(ISBLANK('BAIRS PPS'!A12),"",'BAIRS PPS'!AI12)</f>
        <v/>
      </c>
      <c r="I27" s="117"/>
      <c r="J27" s="119" t="str">
        <f>IF(ISBLANK('BAIRS PPS'!A12),"",R27*F27)</f>
        <v/>
      </c>
      <c r="K27" s="119"/>
      <c r="L27" s="65"/>
      <c r="M27" s="66" t="str">
        <f>IF(ISBLANK('BAIRS PPS'!$A12),"",IF($H27*$R27&lt;1000,"",IFERROR(VLOOKUP('BAIRS PPS'!$R12*1,Reference!$A$48:$C$64,3,FALSE),"")))</f>
        <v/>
      </c>
      <c r="N27" s="43" t="str">
        <f>IF(ISBLANK('BAIRS PPS'!A12),"",VLOOKUP(RIGHT(A27,2)*1,Reference!$B$6:$C$17,2,FALSE))</f>
        <v/>
      </c>
      <c r="R27" s="74">
        <v>1</v>
      </c>
    </row>
    <row r="28" spans="1:18" ht="18.5" outlineLevel="1">
      <c r="A28" s="73" t="str">
        <f>IF(ISBLANK('BAIRS PPS'!A13),"",'BAIRS PPS'!A13)</f>
        <v/>
      </c>
      <c r="B28" s="102" t="str">
        <f>IF(ISBLANK('BAIRS PPS'!A13),"",TEXT('BAIRS PPS'!B13,"00000"))</f>
        <v/>
      </c>
      <c r="C28" s="102" t="str">
        <f>IF(ISBLANK('BAIRS PPS'!A13),"",TEXT('BAIRS PPS'!C13,"00"))</f>
        <v/>
      </c>
      <c r="D28" s="118" t="str">
        <f>IF(ISBLANK('BAIRS PPS'!A13),"",'BAIRS PPS'!S13)</f>
        <v/>
      </c>
      <c r="E28" s="118"/>
      <c r="F28" s="117" t="str">
        <f>IF(ISBLANK('BAIRS PPS'!A13),"",'BAIRS PPS'!Y13)</f>
        <v/>
      </c>
      <c r="G28" s="117"/>
      <c r="H28" s="117" t="str">
        <f>IF(ISBLANK('BAIRS PPS'!A13),"",'BAIRS PPS'!AI13)</f>
        <v/>
      </c>
      <c r="I28" s="117"/>
      <c r="J28" s="119" t="str">
        <f>IF(ISBLANK('BAIRS PPS'!A13),"",R28*F28)</f>
        <v/>
      </c>
      <c r="K28" s="119"/>
      <c r="L28" s="65"/>
      <c r="M28" s="66" t="str">
        <f>IF(ISBLANK('BAIRS PPS'!$A13),"",IF($H28*$R28&lt;1000,"",IFERROR(VLOOKUP('BAIRS PPS'!$R13*1,Reference!$A$48:$C$64,3,FALSE),"")))</f>
        <v/>
      </c>
      <c r="N28" s="43" t="str">
        <f>IF(ISBLANK('BAIRS PPS'!A13),"",VLOOKUP(RIGHT(A28,2)*1,Reference!$B$6:$C$17,2,FALSE))</f>
        <v/>
      </c>
      <c r="R28" s="74">
        <v>1</v>
      </c>
    </row>
    <row r="29" spans="1:18" ht="18.5" outlineLevel="2">
      <c r="A29" s="73" t="str">
        <f>IF(ISBLANK('BAIRS PPS'!A14),"",'BAIRS PPS'!A14)</f>
        <v/>
      </c>
      <c r="B29" s="102" t="str">
        <f>IF(ISBLANK('BAIRS PPS'!A14),"",TEXT('BAIRS PPS'!B14,"00000"))</f>
        <v/>
      </c>
      <c r="C29" s="102" t="str">
        <f>IF(ISBLANK('BAIRS PPS'!A14),"",TEXT('BAIRS PPS'!C14,"00"))</f>
        <v/>
      </c>
      <c r="D29" s="118" t="str">
        <f>IF(ISBLANK('BAIRS PPS'!A14),"",'BAIRS PPS'!S14)</f>
        <v/>
      </c>
      <c r="E29" s="118"/>
      <c r="F29" s="117" t="str">
        <f>IF(ISBLANK('BAIRS PPS'!A14),"",'BAIRS PPS'!Y14)</f>
        <v/>
      </c>
      <c r="G29" s="117"/>
      <c r="H29" s="117" t="str">
        <f>IF(ISBLANK('BAIRS PPS'!A14),"",'BAIRS PPS'!AI14)</f>
        <v/>
      </c>
      <c r="I29" s="117"/>
      <c r="J29" s="119" t="str">
        <f>IF(ISBLANK('BAIRS PPS'!A14),"",R29*F29)</f>
        <v/>
      </c>
      <c r="K29" s="119"/>
      <c r="L29" s="65"/>
      <c r="M29" s="66" t="str">
        <f>IF(ISBLANK('BAIRS PPS'!$A14),"",IF($H29*$R29&lt;1000,"",IFERROR(VLOOKUP('BAIRS PPS'!$R14*1,Reference!$A$48:$C$64,3,FALSE),"")))</f>
        <v/>
      </c>
      <c r="N29" s="43" t="str">
        <f>IF(ISBLANK('BAIRS PPS'!A14),"",VLOOKUP(RIGHT(A29,2)*1,Reference!$B$6:$C$17,2,FALSE))</f>
        <v/>
      </c>
      <c r="R29" s="74">
        <v>1</v>
      </c>
    </row>
    <row r="30" spans="1:18" ht="18.5" outlineLevel="2">
      <c r="A30" s="73" t="str">
        <f>IF(ISBLANK('BAIRS PPS'!A15),"",'BAIRS PPS'!A15)</f>
        <v/>
      </c>
      <c r="B30" s="102" t="str">
        <f>IF(ISBLANK('BAIRS PPS'!A15),"",TEXT('BAIRS PPS'!B15,"00000"))</f>
        <v/>
      </c>
      <c r="C30" s="102" t="str">
        <f>IF(ISBLANK('BAIRS PPS'!A15),"",TEXT('BAIRS PPS'!C15,"00"))</f>
        <v/>
      </c>
      <c r="D30" s="118" t="str">
        <f>IF(ISBLANK('BAIRS PPS'!A15),"",'BAIRS PPS'!S15)</f>
        <v/>
      </c>
      <c r="E30" s="118"/>
      <c r="F30" s="117" t="str">
        <f>IF(ISBLANK('BAIRS PPS'!A15),"",'BAIRS PPS'!Y15)</f>
        <v/>
      </c>
      <c r="G30" s="117"/>
      <c r="H30" s="117" t="str">
        <f>IF(ISBLANK('BAIRS PPS'!A15),"",'BAIRS PPS'!AI15)</f>
        <v/>
      </c>
      <c r="I30" s="117"/>
      <c r="J30" s="119" t="str">
        <f>IF(ISBLANK('BAIRS PPS'!A15),"",R30*F30)</f>
        <v/>
      </c>
      <c r="K30" s="119"/>
      <c r="L30" s="65"/>
      <c r="M30" s="66" t="str">
        <f>IF(ISBLANK('BAIRS PPS'!$A15),"",IF($H30*$R30&lt;1000,"",IFERROR(VLOOKUP('BAIRS PPS'!$R15*1,Reference!$A$48:$C$64,3,FALSE),"")))</f>
        <v/>
      </c>
      <c r="N30" s="43" t="str">
        <f>IF(ISBLANK('BAIRS PPS'!A15),"",VLOOKUP(RIGHT(A30,2)*1,Reference!$B$6:$C$17,2,FALSE))</f>
        <v/>
      </c>
      <c r="R30" s="74">
        <v>1</v>
      </c>
    </row>
    <row r="31" spans="1:18" ht="18.5" outlineLevel="2">
      <c r="A31" s="73" t="str">
        <f>IF(ISBLANK('BAIRS PPS'!A16),"",'BAIRS PPS'!A16)</f>
        <v/>
      </c>
      <c r="B31" s="102" t="str">
        <f>IF(ISBLANK('BAIRS PPS'!A16),"",TEXT('BAIRS PPS'!B16,"00000"))</f>
        <v/>
      </c>
      <c r="C31" s="102" t="str">
        <f>IF(ISBLANK('BAIRS PPS'!A16),"",TEXT('BAIRS PPS'!C16,"00"))</f>
        <v/>
      </c>
      <c r="D31" s="118" t="str">
        <f>IF(ISBLANK('BAIRS PPS'!A16),"",'BAIRS PPS'!S16)</f>
        <v/>
      </c>
      <c r="E31" s="118"/>
      <c r="F31" s="117" t="str">
        <f>IF(ISBLANK('BAIRS PPS'!A16),"",'BAIRS PPS'!Y16)</f>
        <v/>
      </c>
      <c r="G31" s="117"/>
      <c r="H31" s="117" t="str">
        <f>IF(ISBLANK('BAIRS PPS'!A16),"",'BAIRS PPS'!AI16)</f>
        <v/>
      </c>
      <c r="I31" s="117"/>
      <c r="J31" s="119" t="str">
        <f>IF(ISBLANK('BAIRS PPS'!A16),"",R31*F31)</f>
        <v/>
      </c>
      <c r="K31" s="119"/>
      <c r="L31" s="65"/>
      <c r="M31" s="66" t="str">
        <f>IF(ISBLANK('BAIRS PPS'!$A16),"",IF($H31*$R31&lt;1000,"",IFERROR(VLOOKUP('BAIRS PPS'!$R16*1,Reference!$A$48:$C$64,3,FALSE),"")))</f>
        <v/>
      </c>
      <c r="N31" s="43" t="str">
        <f>IF(ISBLANK('BAIRS PPS'!A16),"",VLOOKUP(RIGHT(A31,2)*1,Reference!$B$6:$C$17,2,FALSE))</f>
        <v/>
      </c>
      <c r="R31" s="74">
        <v>1</v>
      </c>
    </row>
    <row r="32" spans="1:18" ht="18.5" outlineLevel="2">
      <c r="A32" s="73" t="str">
        <f>IF(ISBLANK('BAIRS PPS'!A17),"",'BAIRS PPS'!A17)</f>
        <v/>
      </c>
      <c r="B32" s="102" t="str">
        <f>IF(ISBLANK('BAIRS PPS'!A17),"",TEXT('BAIRS PPS'!B17,"00000"))</f>
        <v/>
      </c>
      <c r="C32" s="102" t="str">
        <f>IF(ISBLANK('BAIRS PPS'!A17),"",TEXT('BAIRS PPS'!C17,"00"))</f>
        <v/>
      </c>
      <c r="D32" s="118" t="str">
        <f>IF(ISBLANK('BAIRS PPS'!A17),"",'BAIRS PPS'!S17)</f>
        <v/>
      </c>
      <c r="E32" s="118"/>
      <c r="F32" s="117" t="str">
        <f>IF(ISBLANK('BAIRS PPS'!A17),"",'BAIRS PPS'!Y17)</f>
        <v/>
      </c>
      <c r="G32" s="117"/>
      <c r="H32" s="117" t="str">
        <f>IF(ISBLANK('BAIRS PPS'!A17),"",'BAIRS PPS'!AI17)</f>
        <v/>
      </c>
      <c r="I32" s="117"/>
      <c r="J32" s="119" t="str">
        <f>IF(ISBLANK('BAIRS PPS'!A17),"",R32*F32)</f>
        <v/>
      </c>
      <c r="K32" s="119"/>
      <c r="L32" s="65"/>
      <c r="M32" s="66" t="str">
        <f>IF(ISBLANK('BAIRS PPS'!$A17),"",IF($H32*$R32&lt;1000,"",IFERROR(VLOOKUP('BAIRS PPS'!$R17*1,Reference!$A$48:$C$64,3,FALSE),"")))</f>
        <v/>
      </c>
      <c r="N32" s="43" t="str">
        <f>IF(ISBLANK('BAIRS PPS'!A17),"",VLOOKUP(RIGHT(A32,2)*1,Reference!$B$6:$C$17,2,FALSE))</f>
        <v/>
      </c>
      <c r="R32" s="74">
        <v>1</v>
      </c>
    </row>
    <row r="33" spans="1:14" outlineLevel="1">
      <c r="A33" s="3"/>
      <c r="B33" s="3"/>
      <c r="C33" s="3"/>
      <c r="D33" s="3"/>
      <c r="E33" s="3"/>
      <c r="F33" s="3"/>
      <c r="G33" s="3"/>
      <c r="H33" s="3"/>
      <c r="I33" s="3"/>
      <c r="J33" s="3"/>
      <c r="K33" s="3"/>
      <c r="L33" s="3"/>
      <c r="M33" s="3"/>
      <c r="N33" s="3"/>
    </row>
    <row r="34" spans="1:14" ht="47.25" customHeight="1" outlineLevel="1">
      <c r="A34" s="179" t="s">
        <v>124</v>
      </c>
      <c r="B34" s="179"/>
      <c r="C34" s="179"/>
      <c r="D34" s="179"/>
      <c r="E34" s="179"/>
      <c r="F34" s="179"/>
      <c r="G34" s="179"/>
      <c r="H34" s="179"/>
      <c r="I34" s="179"/>
      <c r="J34" s="179"/>
      <c r="K34" s="179"/>
      <c r="L34" s="179"/>
      <c r="M34" s="179"/>
      <c r="N34" s="179"/>
    </row>
    <row r="35" spans="1:14" ht="14.15" customHeight="1">
      <c r="A35" s="164" t="s">
        <v>140</v>
      </c>
      <c r="B35" s="165"/>
      <c r="C35" s="165"/>
      <c r="D35" s="165"/>
      <c r="E35" s="165"/>
      <c r="F35" s="165"/>
      <c r="G35" s="165"/>
      <c r="H35" s="165"/>
      <c r="I35" s="165"/>
      <c r="J35" s="165"/>
      <c r="K35" s="165"/>
      <c r="L35" s="165"/>
      <c r="M35" s="165"/>
      <c r="N35" s="166"/>
    </row>
    <row r="36" spans="1:14" ht="14.15" customHeight="1">
      <c r="A36" s="167" t="s">
        <v>141</v>
      </c>
      <c r="B36" s="168"/>
      <c r="C36" s="168"/>
      <c r="D36" s="168"/>
      <c r="E36" s="168"/>
      <c r="F36" s="168"/>
      <c r="G36" s="168"/>
      <c r="H36" s="168"/>
      <c r="I36" s="168"/>
      <c r="J36" s="168"/>
      <c r="K36" s="168"/>
      <c r="L36" s="168"/>
      <c r="M36" s="168"/>
      <c r="N36" s="169"/>
    </row>
    <row r="37" spans="1:14" ht="14.15" customHeight="1">
      <c r="A37" s="170" t="s">
        <v>139</v>
      </c>
      <c r="B37" s="171"/>
      <c r="C37" s="171"/>
      <c r="D37" s="171"/>
      <c r="E37" s="171"/>
      <c r="F37" s="171"/>
      <c r="G37" s="171"/>
      <c r="H37" s="171"/>
      <c r="I37" s="171"/>
      <c r="J37" s="171"/>
      <c r="K37" s="171"/>
      <c r="L37" s="171"/>
      <c r="M37" s="171"/>
      <c r="N37" s="172"/>
    </row>
    <row r="38" spans="1:14" ht="14.15" customHeight="1">
      <c r="A38" s="161" t="s">
        <v>128</v>
      </c>
      <c r="B38" s="162"/>
      <c r="C38" s="162"/>
      <c r="D38" s="162"/>
      <c r="E38" s="162"/>
      <c r="F38" s="162"/>
      <c r="G38" s="162"/>
      <c r="H38" s="162"/>
      <c r="I38" s="162"/>
      <c r="J38" s="162"/>
      <c r="K38" s="162"/>
      <c r="L38" s="162"/>
      <c r="M38" s="162"/>
      <c r="N38" s="163"/>
    </row>
    <row r="39" spans="1:14" ht="14.15" customHeight="1">
      <c r="A39" s="190"/>
      <c r="B39" s="180" t="s">
        <v>142</v>
      </c>
      <c r="C39" s="180"/>
      <c r="D39" s="180"/>
      <c r="E39" s="180"/>
      <c r="F39" s="180"/>
      <c r="G39" s="180"/>
      <c r="H39" s="180"/>
      <c r="I39" s="180"/>
      <c r="J39" s="180"/>
      <c r="K39" s="180"/>
      <c r="L39" s="180"/>
      <c r="M39" s="180"/>
      <c r="N39" s="181"/>
    </row>
    <row r="40" spans="1:14" ht="13.5" customHeight="1">
      <c r="A40" s="191"/>
      <c r="B40" s="182"/>
      <c r="C40" s="182"/>
      <c r="D40" s="182"/>
      <c r="E40" s="182"/>
      <c r="F40" s="182"/>
      <c r="G40" s="182"/>
      <c r="H40" s="182"/>
      <c r="I40" s="182"/>
      <c r="J40" s="182"/>
      <c r="K40" s="182"/>
      <c r="L40" s="182"/>
      <c r="M40" s="182"/>
      <c r="N40" s="183"/>
    </row>
    <row r="41" spans="1:14" ht="14.15" customHeight="1">
      <c r="A41" s="105"/>
      <c r="B41" s="184" t="s">
        <v>138</v>
      </c>
      <c r="C41" s="184"/>
      <c r="D41" s="184"/>
      <c r="E41" s="184"/>
      <c r="F41" s="184"/>
      <c r="G41" s="184"/>
      <c r="H41" s="184"/>
      <c r="I41" s="184"/>
      <c r="J41" s="184"/>
      <c r="K41" s="184"/>
      <c r="L41" s="184"/>
      <c r="M41" s="184"/>
      <c r="N41" s="185"/>
    </row>
    <row r="42" spans="1:14" ht="14.15" customHeight="1">
      <c r="A42" s="105"/>
      <c r="B42" s="186" t="s">
        <v>164</v>
      </c>
      <c r="C42" s="186"/>
      <c r="D42" s="186"/>
      <c r="E42" s="186"/>
      <c r="F42" s="186"/>
      <c r="G42" s="186"/>
      <c r="H42" s="186"/>
      <c r="I42" s="186"/>
      <c r="J42" s="186"/>
      <c r="K42" s="186"/>
      <c r="L42" s="186"/>
      <c r="M42" s="186"/>
      <c r="N42" s="187"/>
    </row>
    <row r="43" spans="1:14" ht="14.15" customHeight="1">
      <c r="A43" s="105"/>
      <c r="B43" s="188" t="s">
        <v>134</v>
      </c>
      <c r="C43" s="188"/>
      <c r="D43" s="188"/>
      <c r="E43" s="188"/>
      <c r="F43" s="188"/>
      <c r="G43" s="188"/>
      <c r="H43" s="188"/>
      <c r="I43" s="188"/>
      <c r="J43" s="188"/>
      <c r="K43" s="188"/>
      <c r="L43" s="188"/>
      <c r="M43" s="188"/>
      <c r="N43" s="189"/>
    </row>
    <row r="44" spans="1:14" ht="14.15" customHeight="1">
      <c r="A44" s="106"/>
      <c r="B44" s="153" t="s">
        <v>135</v>
      </c>
      <c r="C44" s="153"/>
      <c r="D44" s="153"/>
      <c r="E44" s="153"/>
      <c r="F44" s="153"/>
      <c r="G44" s="153"/>
      <c r="H44" s="153"/>
      <c r="I44" s="153"/>
      <c r="J44" s="153"/>
      <c r="K44" s="153"/>
      <c r="L44" s="153"/>
      <c r="M44" s="153"/>
      <c r="N44" s="154"/>
    </row>
    <row r="45" spans="1:14" ht="14.15" customHeight="1">
      <c r="A45" s="147" t="s">
        <v>125</v>
      </c>
      <c r="B45" s="148"/>
      <c r="C45" s="148"/>
      <c r="D45" s="148"/>
      <c r="E45" s="148"/>
      <c r="F45" s="148"/>
      <c r="G45" s="148"/>
      <c r="H45" s="148"/>
      <c r="I45" s="148"/>
      <c r="J45" s="148"/>
      <c r="K45" s="148"/>
      <c r="L45" s="148"/>
      <c r="M45" s="148"/>
      <c r="N45" s="149"/>
    </row>
    <row r="46" spans="1:14" ht="15" customHeight="1">
      <c r="A46" s="107"/>
      <c r="B46" s="103" t="s">
        <v>136</v>
      </c>
      <c r="C46" s="103" t="s">
        <v>137</v>
      </c>
      <c r="D46" s="81" t="s">
        <v>10</v>
      </c>
      <c r="E46" s="103"/>
      <c r="F46" s="103"/>
      <c r="G46" s="103"/>
      <c r="H46" s="103"/>
      <c r="I46" s="103"/>
      <c r="J46" s="103"/>
      <c r="K46" s="103"/>
      <c r="L46" s="103"/>
      <c r="M46" s="103"/>
      <c r="N46" s="104"/>
    </row>
    <row r="47" spans="1:14" ht="29.25" customHeight="1">
      <c r="A47" s="150"/>
      <c r="B47" s="151"/>
      <c r="C47" s="151"/>
      <c r="D47" s="151"/>
      <c r="E47" s="151"/>
      <c r="F47" s="151"/>
      <c r="G47" s="151"/>
      <c r="H47" s="151"/>
      <c r="I47" s="151"/>
      <c r="J47" s="151"/>
      <c r="K47" s="151"/>
      <c r="L47" s="151"/>
      <c r="M47" s="151"/>
      <c r="N47" s="152"/>
    </row>
    <row r="48" spans="1:14" ht="27.75" customHeight="1">
      <c r="A48" s="144" t="s">
        <v>126</v>
      </c>
      <c r="B48" s="145"/>
      <c r="C48" s="145"/>
      <c r="D48" s="145"/>
      <c r="E48" s="145"/>
      <c r="F48" s="145"/>
      <c r="G48" s="145"/>
      <c r="H48" s="145"/>
      <c r="I48" s="145"/>
      <c r="J48" s="145"/>
      <c r="K48" s="145"/>
      <c r="L48" s="145"/>
      <c r="M48" s="145"/>
      <c r="N48" s="146"/>
    </row>
    <row r="49" spans="1:14" ht="20.25" customHeight="1">
      <c r="A49" s="94" t="s">
        <v>87</v>
      </c>
      <c r="B49" s="99"/>
      <c r="C49" s="138" t="s">
        <v>131</v>
      </c>
      <c r="D49" s="138"/>
      <c r="E49" s="92" t="s">
        <v>23</v>
      </c>
      <c r="F49" s="100" t="s">
        <v>130</v>
      </c>
      <c r="G49" s="101"/>
      <c r="H49" s="136" t="s">
        <v>88</v>
      </c>
      <c r="I49" s="136"/>
      <c r="J49" s="137"/>
      <c r="K49" s="137"/>
      <c r="L49" s="137"/>
      <c r="M49" s="92" t="s">
        <v>20</v>
      </c>
      <c r="N49" s="97"/>
    </row>
    <row r="50" spans="1:14" ht="19.5" customHeight="1">
      <c r="A50" s="85" t="s">
        <v>25</v>
      </c>
      <c r="B50" s="83"/>
      <c r="C50" s="133" t="s">
        <v>129</v>
      </c>
      <c r="D50" s="134"/>
      <c r="E50" s="71"/>
      <c r="F50" s="1"/>
      <c r="G50" s="1"/>
      <c r="H50" s="143" t="s">
        <v>120</v>
      </c>
      <c r="I50" s="143"/>
      <c r="J50" s="140"/>
      <c r="K50" s="140"/>
      <c r="L50" s="140"/>
      <c r="M50" s="1"/>
      <c r="N50" s="9"/>
    </row>
    <row r="51" spans="1:14" ht="17.25" customHeight="1">
      <c r="A51" s="85" t="s">
        <v>18</v>
      </c>
      <c r="B51" s="83"/>
      <c r="C51" s="141" t="s">
        <v>132</v>
      </c>
      <c r="D51" s="141"/>
      <c r="E51" s="96"/>
      <c r="F51" s="3"/>
      <c r="G51" s="1"/>
      <c r="H51" s="1"/>
      <c r="I51" s="1"/>
      <c r="J51" s="1"/>
      <c r="K51" s="1"/>
      <c r="L51" s="1"/>
      <c r="M51" s="1"/>
      <c r="N51" s="10"/>
    </row>
    <row r="52" spans="1:14" ht="30" customHeight="1">
      <c r="A52" s="86" t="s">
        <v>59</v>
      </c>
      <c r="B52" s="2"/>
      <c r="C52" s="132"/>
      <c r="D52" s="132"/>
      <c r="E52" s="77" t="s">
        <v>20</v>
      </c>
      <c r="F52" s="70"/>
      <c r="G52" s="139" t="s">
        <v>101</v>
      </c>
      <c r="H52" s="139"/>
      <c r="I52" s="139"/>
      <c r="J52" s="142"/>
      <c r="K52" s="142"/>
      <c r="L52" s="142"/>
      <c r="M52" s="77" t="s">
        <v>20</v>
      </c>
      <c r="N52" s="98"/>
    </row>
    <row r="53" spans="1:14" ht="15" customHeight="1">
      <c r="A53" s="86" t="s">
        <v>121</v>
      </c>
      <c r="B53" s="2"/>
      <c r="C53" s="135"/>
      <c r="D53" s="135"/>
      <c r="E53" s="1"/>
      <c r="F53" s="1"/>
      <c r="G53" s="139" t="s">
        <v>122</v>
      </c>
      <c r="H53" s="139"/>
      <c r="I53" s="139"/>
      <c r="J53" s="140"/>
      <c r="K53" s="140"/>
      <c r="L53" s="140"/>
      <c r="M53" s="1"/>
      <c r="N53" s="72"/>
    </row>
    <row r="54" spans="1:14" ht="9" customHeight="1">
      <c r="A54" s="87"/>
      <c r="B54" s="56"/>
      <c r="C54" s="75"/>
      <c r="D54" s="75"/>
      <c r="E54" s="76"/>
      <c r="F54" s="7"/>
      <c r="G54" s="56"/>
      <c r="H54" s="56"/>
      <c r="I54" s="56"/>
      <c r="J54" s="7"/>
      <c r="K54" s="7"/>
      <c r="L54" s="76"/>
      <c r="M54" s="76"/>
      <c r="N54" s="11"/>
    </row>
    <row r="55" spans="1:14" ht="12" customHeight="1">
      <c r="A55" s="89" t="s">
        <v>127</v>
      </c>
      <c r="B55" s="90"/>
      <c r="C55" s="91"/>
      <c r="D55" s="91"/>
      <c r="E55" s="92"/>
      <c r="F55" s="91"/>
      <c r="G55" s="84"/>
      <c r="H55" s="84"/>
      <c r="I55" s="84"/>
      <c r="J55" s="84"/>
      <c r="K55" s="84"/>
      <c r="L55" s="84"/>
      <c r="M55" s="84"/>
      <c r="N55" s="72"/>
    </row>
    <row r="56" spans="1:14" ht="24" customHeight="1">
      <c r="A56" s="86" t="s">
        <v>16</v>
      </c>
      <c r="B56" s="3"/>
      <c r="C56" s="130"/>
      <c r="D56" s="130"/>
      <c r="E56" s="77" t="s">
        <v>20</v>
      </c>
      <c r="F56" s="70"/>
      <c r="G56" s="1"/>
      <c r="H56" s="77" t="s">
        <v>14</v>
      </c>
      <c r="I56" s="135"/>
      <c r="J56" s="135"/>
      <c r="K56" s="1"/>
      <c r="L56" s="1"/>
      <c r="M56" s="77" t="s">
        <v>15</v>
      </c>
      <c r="N56" s="98"/>
    </row>
    <row r="57" spans="1:14" ht="8.25" customHeight="1">
      <c r="A57" s="93"/>
      <c r="B57" s="88"/>
      <c r="C57" s="130"/>
      <c r="D57" s="130"/>
      <c r="E57" s="131"/>
      <c r="F57" s="131"/>
      <c r="G57" s="12"/>
      <c r="H57" s="12"/>
      <c r="I57" s="12"/>
      <c r="J57" s="12"/>
      <c r="K57" s="12"/>
      <c r="L57" s="12"/>
      <c r="M57" s="12"/>
      <c r="N57" s="8"/>
    </row>
    <row r="58" spans="1:14" ht="12.75" customHeight="1"/>
    <row r="59" spans="1:14" ht="18.75" customHeight="1">
      <c r="B59" s="4"/>
      <c r="E59" s="40" t="s">
        <v>26</v>
      </c>
      <c r="F59" s="95" t="str">
        <f>IF(ISBLANK(C51),"",C51)</f>
        <v>ucbrequester@berkeley.edu</v>
      </c>
      <c r="G59" s="4"/>
      <c r="H59" s="4"/>
      <c r="I59" s="4"/>
      <c r="J59" s="4"/>
      <c r="K59" s="4"/>
      <c r="L59" s="4"/>
      <c r="M59" s="4"/>
      <c r="N59" s="4"/>
    </row>
  </sheetData>
  <mergeCells count="109">
    <mergeCell ref="B39:N40"/>
    <mergeCell ref="B41:N41"/>
    <mergeCell ref="B42:N42"/>
    <mergeCell ref="B43:N43"/>
    <mergeCell ref="A39:A40"/>
    <mergeCell ref="J23:K23"/>
    <mergeCell ref="J25:K25"/>
    <mergeCell ref="D25:E25"/>
    <mergeCell ref="F25:G25"/>
    <mergeCell ref="H27:I27"/>
    <mergeCell ref="H25:I25"/>
    <mergeCell ref="D23:E23"/>
    <mergeCell ref="F23:G23"/>
    <mergeCell ref="F29:G29"/>
    <mergeCell ref="F28:G28"/>
    <mergeCell ref="J28:K28"/>
    <mergeCell ref="D29:E29"/>
    <mergeCell ref="J29:K29"/>
    <mergeCell ref="J27:K27"/>
    <mergeCell ref="H30:I30"/>
    <mergeCell ref="J30:K30"/>
    <mergeCell ref="H29:I29"/>
    <mergeCell ref="A5:N6"/>
    <mergeCell ref="A38:N38"/>
    <mergeCell ref="A15:E15"/>
    <mergeCell ref="A35:N35"/>
    <mergeCell ref="A36:N36"/>
    <mergeCell ref="A37:N37"/>
    <mergeCell ref="A8:D8"/>
    <mergeCell ref="H8:K8"/>
    <mergeCell ref="H9:K9"/>
    <mergeCell ref="A34:N34"/>
    <mergeCell ref="J21:K21"/>
    <mergeCell ref="J24:K24"/>
    <mergeCell ref="J19:K19"/>
    <mergeCell ref="H21:I21"/>
    <mergeCell ref="J31:K31"/>
    <mergeCell ref="D22:E22"/>
    <mergeCell ref="D24:E24"/>
    <mergeCell ref="F24:G24"/>
    <mergeCell ref="H26:I26"/>
    <mergeCell ref="J22:K22"/>
    <mergeCell ref="D30:E30"/>
    <mergeCell ref="F30:G30"/>
    <mergeCell ref="H32:I32"/>
    <mergeCell ref="H31:I31"/>
    <mergeCell ref="C57:D57"/>
    <mergeCell ref="E57:F57"/>
    <mergeCell ref="C52:D52"/>
    <mergeCell ref="C56:D56"/>
    <mergeCell ref="D32:E32"/>
    <mergeCell ref="F32:G32"/>
    <mergeCell ref="C50:D50"/>
    <mergeCell ref="I56:J56"/>
    <mergeCell ref="H49:I49"/>
    <mergeCell ref="J49:L49"/>
    <mergeCell ref="C49:D49"/>
    <mergeCell ref="C53:D53"/>
    <mergeCell ref="G53:I53"/>
    <mergeCell ref="J32:K32"/>
    <mergeCell ref="J53:L53"/>
    <mergeCell ref="C51:D51"/>
    <mergeCell ref="G52:I52"/>
    <mergeCell ref="J52:L52"/>
    <mergeCell ref="H50:I50"/>
    <mergeCell ref="J50:L50"/>
    <mergeCell ref="A48:N48"/>
    <mergeCell ref="A45:N45"/>
    <mergeCell ref="A47:N47"/>
    <mergeCell ref="B44:N44"/>
    <mergeCell ref="A9:D9"/>
    <mergeCell ref="L15:N15"/>
    <mergeCell ref="F15:K15"/>
    <mergeCell ref="F20:G20"/>
    <mergeCell ref="J18:K18"/>
    <mergeCell ref="J17:K17"/>
    <mergeCell ref="J16:K16"/>
    <mergeCell ref="H16:I16"/>
    <mergeCell ref="H19:I19"/>
    <mergeCell ref="F16:G16"/>
    <mergeCell ref="D16:E16"/>
    <mergeCell ref="D17:E17"/>
    <mergeCell ref="D18:E18"/>
    <mergeCell ref="H18:I18"/>
    <mergeCell ref="H17:I17"/>
    <mergeCell ref="H20:I20"/>
    <mergeCell ref="F17:G17"/>
    <mergeCell ref="F18:G18"/>
    <mergeCell ref="D19:E19"/>
    <mergeCell ref="D20:E20"/>
    <mergeCell ref="F19:G19"/>
    <mergeCell ref="J20:K20"/>
    <mergeCell ref="H11:N11"/>
    <mergeCell ref="A11:G11"/>
    <mergeCell ref="F22:G22"/>
    <mergeCell ref="F27:G27"/>
    <mergeCell ref="H24:I24"/>
    <mergeCell ref="D26:E26"/>
    <mergeCell ref="J26:K26"/>
    <mergeCell ref="D31:E31"/>
    <mergeCell ref="F31:G31"/>
    <mergeCell ref="D21:E21"/>
    <mergeCell ref="F21:G21"/>
    <mergeCell ref="H23:I23"/>
    <mergeCell ref="F26:G26"/>
    <mergeCell ref="H28:I28"/>
    <mergeCell ref="D28:E28"/>
    <mergeCell ref="D27:E27"/>
    <mergeCell ref="H22:I22"/>
  </mergeCells>
  <conditionalFormatting sqref="H13">
    <cfRule type="cellIs" dxfId="7" priority="10" operator="notEqual">
      <formula>$A$13</formula>
    </cfRule>
  </conditionalFormatting>
  <conditionalFormatting sqref="I13">
    <cfRule type="cellIs" dxfId="6" priority="9" operator="notEqual">
      <formula>$B$13</formula>
    </cfRule>
  </conditionalFormatting>
  <conditionalFormatting sqref="J13">
    <cfRule type="cellIs" dxfId="5" priority="8" operator="notEqual">
      <formula>$C$13</formula>
    </cfRule>
  </conditionalFormatting>
  <conditionalFormatting sqref="K13">
    <cfRule type="cellIs" dxfId="4" priority="6" operator="notEqual">
      <formula>$D$13</formula>
    </cfRule>
  </conditionalFormatting>
  <conditionalFormatting sqref="L13">
    <cfRule type="cellIs" dxfId="3" priority="5" operator="notEqual">
      <formula>$E$13</formula>
    </cfRule>
  </conditionalFormatting>
  <conditionalFormatting sqref="M13">
    <cfRule type="expression" priority="1" stopIfTrue="1">
      <formula>AND($F$13="",$M$13="(blank)")</formula>
    </cfRule>
    <cfRule type="cellIs" dxfId="2" priority="4" operator="notEqual">
      <formula>$F$13</formula>
    </cfRule>
  </conditionalFormatting>
  <conditionalFormatting sqref="N13">
    <cfRule type="expression" dxfId="1" priority="2" stopIfTrue="1">
      <formula>AND($G$13="",$N$13="(blank)")</formula>
    </cfRule>
    <cfRule type="cellIs" dxfId="0" priority="3" operator="notEqual">
      <formula>$G$13</formula>
    </cfRule>
  </conditionalFormatting>
  <printOptions horizontalCentered="1" verticalCentered="1"/>
  <pageMargins left="0.25" right="0.25" top="0.25" bottom="0.3" header="0.05" footer="0.1"/>
  <pageSetup scale="70" orientation="portrait" r:id="rId1"/>
  <headerFooter>
    <oddFooter xml:space="preserve">&amp;R
Template Version 2016.04.15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0</xdr:col>
                    <xdr:colOff>127000</xdr:colOff>
                    <xdr:row>40</xdr:row>
                    <xdr:rowOff>0</xdr:rowOff>
                  </from>
                  <to>
                    <xdr:col>0</xdr:col>
                    <xdr:colOff>450850</xdr:colOff>
                    <xdr:row>41</xdr:row>
                    <xdr:rowOff>12700</xdr:rowOff>
                  </to>
                </anchor>
              </controlPr>
            </control>
          </mc:Choice>
        </mc:AlternateContent>
        <mc:AlternateContent xmlns:mc="http://schemas.openxmlformats.org/markup-compatibility/2006">
          <mc:Choice Requires="x14">
            <control shapeId="1084" r:id="rId5" name="Check Box 60">
              <controlPr defaultSize="0" autoFill="0" autoLine="0" autoPict="0">
                <anchor moveWithCells="1">
                  <from>
                    <xdr:col>0</xdr:col>
                    <xdr:colOff>127000</xdr:colOff>
                    <xdr:row>41</xdr:row>
                    <xdr:rowOff>0</xdr:rowOff>
                  </from>
                  <to>
                    <xdr:col>0</xdr:col>
                    <xdr:colOff>450850</xdr:colOff>
                    <xdr:row>42</xdr:row>
                    <xdr:rowOff>12700</xdr:rowOff>
                  </to>
                </anchor>
              </controlPr>
            </control>
          </mc:Choice>
        </mc:AlternateContent>
        <mc:AlternateContent xmlns:mc="http://schemas.openxmlformats.org/markup-compatibility/2006">
          <mc:Choice Requires="x14">
            <control shapeId="1085" r:id="rId6" name="Check Box 61">
              <controlPr defaultSize="0" autoFill="0" autoLine="0" autoPict="0">
                <anchor moveWithCells="1">
                  <from>
                    <xdr:col>0</xdr:col>
                    <xdr:colOff>127000</xdr:colOff>
                    <xdr:row>42</xdr:row>
                    <xdr:rowOff>0</xdr:rowOff>
                  </from>
                  <to>
                    <xdr:col>0</xdr:col>
                    <xdr:colOff>450850</xdr:colOff>
                    <xdr:row>43</xdr:row>
                    <xdr:rowOff>12700</xdr:rowOff>
                  </to>
                </anchor>
              </controlPr>
            </control>
          </mc:Choice>
        </mc:AlternateContent>
        <mc:AlternateContent xmlns:mc="http://schemas.openxmlformats.org/markup-compatibility/2006">
          <mc:Choice Requires="x14">
            <control shapeId="1086" r:id="rId7" name="Check Box 62">
              <controlPr defaultSize="0" autoFill="0" autoLine="0" autoPict="0">
                <anchor moveWithCells="1">
                  <from>
                    <xdr:col>0</xdr:col>
                    <xdr:colOff>127000</xdr:colOff>
                    <xdr:row>43</xdr:row>
                    <xdr:rowOff>0</xdr:rowOff>
                  </from>
                  <to>
                    <xdr:col>0</xdr:col>
                    <xdr:colOff>450850</xdr:colOff>
                    <xdr:row>44</xdr:row>
                    <xdr:rowOff>12700</xdr:rowOff>
                  </to>
                </anchor>
              </controlPr>
            </control>
          </mc:Choice>
        </mc:AlternateContent>
        <mc:AlternateContent xmlns:mc="http://schemas.openxmlformats.org/markup-compatibility/2006">
          <mc:Choice Requires="x14">
            <control shapeId="1087" r:id="rId8" name="Check Box 63">
              <controlPr defaultSize="0" autoFill="0" autoLine="0" autoPict="0">
                <anchor moveWithCells="1">
                  <from>
                    <xdr:col>0</xdr:col>
                    <xdr:colOff>127000</xdr:colOff>
                    <xdr:row>38</xdr:row>
                    <xdr:rowOff>76200</xdr:rowOff>
                  </from>
                  <to>
                    <xdr:col>0</xdr:col>
                    <xdr:colOff>450850</xdr:colOff>
                    <xdr:row>39</xdr:row>
                    <xdr:rowOff>88900</xdr:rowOff>
                  </to>
                </anchor>
              </controlPr>
            </control>
          </mc:Choice>
        </mc:AlternateContent>
        <mc:AlternateContent xmlns:mc="http://schemas.openxmlformats.org/markup-compatibility/2006">
          <mc:Choice Requires="x14">
            <control shapeId="1088" r:id="rId9" name="Check Box 64">
              <controlPr defaultSize="0" autoFill="0" autoLine="0" autoPict="0">
                <anchor moveWithCells="1">
                  <from>
                    <xdr:col>1</xdr:col>
                    <xdr:colOff>336550</xdr:colOff>
                    <xdr:row>44</xdr:row>
                    <xdr:rowOff>165100</xdr:rowOff>
                  </from>
                  <to>
                    <xdr:col>1</xdr:col>
                    <xdr:colOff>527050</xdr:colOff>
                    <xdr:row>45</xdr:row>
                    <xdr:rowOff>184150</xdr:rowOff>
                  </to>
                </anchor>
              </controlPr>
            </control>
          </mc:Choice>
        </mc:AlternateContent>
        <mc:AlternateContent xmlns:mc="http://schemas.openxmlformats.org/markup-compatibility/2006">
          <mc:Choice Requires="x14">
            <control shapeId="1089" r:id="rId10" name="Check Box 65">
              <controlPr defaultSize="0" autoFill="0" autoLine="0" autoPict="0">
                <anchor moveWithCells="1">
                  <from>
                    <xdr:col>2</xdr:col>
                    <xdr:colOff>336550</xdr:colOff>
                    <xdr:row>44</xdr:row>
                    <xdr:rowOff>165100</xdr:rowOff>
                  </from>
                  <to>
                    <xdr:col>2</xdr:col>
                    <xdr:colOff>527050</xdr:colOff>
                    <xdr:row>45</xdr:row>
                    <xdr:rowOff>184150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Y49"/>
  <sheetViews>
    <sheetView workbookViewId="0"/>
  </sheetViews>
  <sheetFormatPr defaultColWidth="8.81640625" defaultRowHeight="14.5"/>
  <cols>
    <col min="1" max="1" width="8.1796875" style="108" customWidth="1"/>
    <col min="2" max="2" width="6.81640625" style="108" customWidth="1"/>
    <col min="3" max="3" width="5.7265625" style="108" customWidth="1"/>
    <col min="4" max="7" width="0.26953125" style="108" customWidth="1"/>
    <col min="8" max="8" width="3.1796875" style="108" customWidth="1"/>
    <col min="9" max="9" width="7.453125" style="108" customWidth="1"/>
    <col min="10" max="10" width="6.453125" style="108" customWidth="1"/>
    <col min="11" max="11" width="6" style="108" customWidth="1"/>
    <col min="12" max="12" width="4.1796875" style="108" customWidth="1"/>
    <col min="13" max="13" width="8.7265625" style="108" customWidth="1"/>
    <col min="14" max="15" width="8.453125" style="108" customWidth="1"/>
    <col min="16" max="17" width="8.7265625" style="108" customWidth="1"/>
    <col min="18" max="18" width="4.7265625" style="108" customWidth="1"/>
    <col min="19" max="19" width="15.453125" style="108" customWidth="1"/>
    <col min="20" max="20" width="5.453125" style="108" customWidth="1"/>
    <col min="21" max="21" width="0.26953125" style="108" customWidth="1"/>
    <col min="22" max="22" width="5.26953125" style="108" customWidth="1"/>
    <col min="23" max="23" width="0.26953125" style="108" customWidth="1"/>
    <col min="24" max="24" width="4.453125" style="108" customWidth="1"/>
    <col min="25" max="25" width="11" style="108" customWidth="1"/>
    <col min="26" max="34" width="0.26953125" style="108" customWidth="1"/>
    <col min="35" max="35" width="11.453125" style="108" customWidth="1"/>
    <col min="36" max="38" width="0.26953125" style="108" customWidth="1"/>
    <col min="39" max="16384" width="8.81640625" style="108"/>
  </cols>
  <sheetData>
    <row r="1" spans="1:51" customFormat="1">
      <c r="A1" s="63"/>
      <c r="B1" s="63"/>
      <c r="C1" s="63"/>
      <c r="D1" s="63"/>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63"/>
      <c r="AJ1" s="63"/>
      <c r="AK1" s="63"/>
      <c r="AL1" s="63"/>
      <c r="AM1" s="112"/>
    </row>
    <row r="2" spans="1:51">
      <c r="AW2" s="110"/>
      <c r="AX2" s="110"/>
      <c r="AY2" s="110"/>
    </row>
    <row r="3" spans="1:51">
      <c r="AW3" s="110"/>
      <c r="AX3" s="110"/>
      <c r="AY3" s="110"/>
    </row>
    <row r="4" spans="1:51">
      <c r="A4" s="111"/>
      <c r="B4" s="111"/>
      <c r="C4" s="111"/>
      <c r="D4" s="111"/>
      <c r="E4" s="111"/>
      <c r="F4" s="111"/>
      <c r="G4" s="111"/>
      <c r="H4" s="111"/>
      <c r="I4" s="111"/>
      <c r="J4" s="111"/>
      <c r="K4" s="111"/>
      <c r="L4" s="111"/>
      <c r="M4" s="111"/>
      <c r="N4" s="111"/>
      <c r="O4" s="111"/>
      <c r="P4" s="111"/>
      <c r="Q4" s="111"/>
      <c r="R4" s="111"/>
      <c r="S4" s="111"/>
      <c r="T4" s="111"/>
      <c r="U4" s="111"/>
      <c r="V4" s="111"/>
      <c r="W4" s="111"/>
      <c r="X4" s="111"/>
      <c r="Y4" s="111"/>
      <c r="Z4" s="111"/>
      <c r="AA4" s="111"/>
      <c r="AB4" s="111"/>
      <c r="AC4" s="111"/>
      <c r="AD4" s="111"/>
      <c r="AE4" s="111"/>
      <c r="AF4" s="111"/>
      <c r="AG4" s="111"/>
      <c r="AH4" s="111"/>
      <c r="AI4" s="111"/>
      <c r="AJ4" s="111"/>
      <c r="AK4" s="111"/>
    </row>
    <row r="5" spans="1:51">
      <c r="A5" s="111"/>
      <c r="B5" s="111"/>
      <c r="C5" s="111"/>
      <c r="D5" s="111"/>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1"/>
    </row>
    <row r="6" spans="1:51">
      <c r="A6" s="111"/>
      <c r="B6" s="111"/>
      <c r="C6" s="111"/>
      <c r="D6" s="111"/>
      <c r="E6" s="111"/>
      <c r="F6" s="111"/>
      <c r="G6" s="111"/>
      <c r="H6" s="111"/>
      <c r="I6" s="111"/>
      <c r="J6" s="111"/>
      <c r="K6" s="111"/>
      <c r="L6" s="111"/>
      <c r="M6" s="111"/>
      <c r="N6" s="111"/>
      <c r="O6" s="111"/>
      <c r="P6" s="111"/>
      <c r="Q6" s="111"/>
      <c r="R6" s="111"/>
      <c r="S6" s="111"/>
      <c r="T6" s="111"/>
      <c r="U6" s="111"/>
      <c r="V6" s="111"/>
      <c r="W6" s="111"/>
      <c r="X6" s="111"/>
      <c r="Y6" s="111"/>
      <c r="Z6" s="111"/>
      <c r="AA6" s="111"/>
      <c r="AB6" s="111"/>
      <c r="AC6" s="111"/>
      <c r="AD6" s="111"/>
      <c r="AE6" s="111"/>
      <c r="AF6" s="111"/>
      <c r="AG6" s="111"/>
      <c r="AH6" s="111"/>
      <c r="AI6" s="111"/>
      <c r="AJ6" s="111"/>
      <c r="AK6" s="111"/>
    </row>
    <row r="7" spans="1:51">
      <c r="A7" s="111"/>
      <c r="B7" s="111"/>
      <c r="C7" s="111"/>
      <c r="D7" s="111"/>
      <c r="E7" s="111"/>
      <c r="F7" s="111"/>
      <c r="G7" s="111"/>
      <c r="H7" s="111"/>
      <c r="I7" s="111"/>
      <c r="J7" s="111"/>
      <c r="K7" s="111"/>
      <c r="L7" s="111"/>
      <c r="M7" s="111"/>
      <c r="N7" s="111"/>
      <c r="O7" s="111"/>
      <c r="P7" s="111"/>
      <c r="Q7" s="111"/>
      <c r="R7" s="111"/>
      <c r="S7" s="111"/>
      <c r="T7" s="111"/>
      <c r="U7" s="111"/>
      <c r="V7" s="111"/>
      <c r="W7" s="111"/>
      <c r="X7" s="111"/>
      <c r="Y7" s="111"/>
      <c r="Z7" s="111"/>
      <c r="AA7" s="111"/>
      <c r="AB7" s="111"/>
      <c r="AC7" s="111"/>
      <c r="AD7" s="111"/>
      <c r="AE7" s="111"/>
      <c r="AF7" s="111"/>
      <c r="AG7" s="111"/>
      <c r="AH7" s="111"/>
      <c r="AI7" s="111"/>
      <c r="AJ7" s="111"/>
      <c r="AK7" s="111"/>
    </row>
    <row r="8" spans="1:51">
      <c r="A8" s="111"/>
      <c r="B8" s="111"/>
      <c r="C8" s="111"/>
      <c r="D8" s="111"/>
      <c r="E8" s="111"/>
      <c r="F8" s="111"/>
      <c r="G8" s="111"/>
      <c r="H8" s="111"/>
      <c r="I8" s="111"/>
      <c r="J8" s="111"/>
      <c r="K8" s="111"/>
      <c r="L8" s="111"/>
      <c r="M8" s="111"/>
      <c r="N8" s="111"/>
      <c r="O8" s="111"/>
      <c r="P8" s="111"/>
      <c r="Q8" s="111"/>
      <c r="R8" s="111"/>
      <c r="S8" s="111"/>
      <c r="T8" s="111"/>
      <c r="U8" s="111"/>
      <c r="V8" s="111"/>
      <c r="W8" s="111"/>
      <c r="X8" s="111"/>
      <c r="Y8" s="111"/>
      <c r="Z8" s="111"/>
      <c r="AA8" s="111"/>
      <c r="AB8" s="111"/>
      <c r="AC8" s="111"/>
      <c r="AD8" s="111"/>
      <c r="AE8" s="111"/>
      <c r="AF8" s="111"/>
      <c r="AG8" s="111"/>
      <c r="AH8" s="111"/>
      <c r="AI8" s="111"/>
      <c r="AJ8" s="111"/>
      <c r="AK8" s="111"/>
    </row>
    <row r="9" spans="1:51">
      <c r="A9" s="111"/>
      <c r="B9" s="111"/>
      <c r="C9" s="111"/>
      <c r="D9" s="111"/>
      <c r="E9" s="111"/>
      <c r="F9" s="111"/>
      <c r="G9" s="111"/>
      <c r="H9" s="111"/>
      <c r="I9" s="111"/>
      <c r="J9" s="111"/>
      <c r="K9" s="111"/>
      <c r="L9" s="111"/>
      <c r="M9" s="111"/>
      <c r="N9" s="111"/>
      <c r="O9" s="111"/>
      <c r="P9" s="111"/>
      <c r="Q9" s="111"/>
      <c r="R9" s="111"/>
      <c r="S9" s="111"/>
      <c r="T9" s="111"/>
      <c r="U9" s="111"/>
      <c r="V9" s="111"/>
      <c r="W9" s="111"/>
      <c r="X9" s="111"/>
      <c r="Y9" s="111"/>
      <c r="Z9" s="111"/>
      <c r="AA9" s="111"/>
      <c r="AB9" s="111"/>
      <c r="AC9" s="111"/>
      <c r="AD9" s="111"/>
      <c r="AE9" s="111"/>
      <c r="AF9" s="111"/>
      <c r="AG9" s="111"/>
      <c r="AH9" s="111"/>
      <c r="AI9" s="111"/>
      <c r="AJ9" s="111"/>
      <c r="AK9" s="111"/>
    </row>
    <row r="10" spans="1:51">
      <c r="A10" s="111"/>
      <c r="B10" s="111"/>
      <c r="C10" s="111"/>
      <c r="D10" s="111"/>
      <c r="E10" s="111"/>
      <c r="F10" s="111"/>
      <c r="G10" s="111"/>
      <c r="H10" s="111"/>
      <c r="I10" s="111"/>
      <c r="J10" s="111"/>
      <c r="K10" s="111"/>
      <c r="L10" s="111"/>
      <c r="M10" s="111"/>
      <c r="N10" s="111"/>
      <c r="O10" s="111"/>
      <c r="P10" s="111"/>
      <c r="Q10" s="111"/>
      <c r="R10" s="111"/>
      <c r="S10" s="111"/>
      <c r="T10" s="111"/>
      <c r="U10" s="111"/>
      <c r="V10" s="111"/>
      <c r="W10" s="111"/>
      <c r="X10" s="111"/>
      <c r="Y10" s="111"/>
      <c r="Z10" s="111"/>
      <c r="AA10" s="111"/>
      <c r="AB10" s="111"/>
      <c r="AC10" s="111"/>
      <c r="AD10" s="111"/>
      <c r="AE10" s="111"/>
      <c r="AF10" s="111"/>
      <c r="AG10" s="111"/>
      <c r="AH10" s="111"/>
      <c r="AI10" s="111"/>
      <c r="AJ10" s="111"/>
      <c r="AK10" s="111"/>
    </row>
    <row r="11" spans="1:51">
      <c r="A11" s="111"/>
      <c r="B11" s="111"/>
      <c r="C11" s="111"/>
      <c r="D11" s="111"/>
      <c r="E11" s="111"/>
      <c r="F11" s="111"/>
      <c r="G11" s="111"/>
      <c r="H11" s="111"/>
      <c r="I11" s="111"/>
      <c r="J11" s="111"/>
      <c r="K11" s="111"/>
      <c r="L11" s="111"/>
      <c r="M11" s="111"/>
      <c r="N11" s="111"/>
      <c r="O11" s="111"/>
      <c r="P11" s="111"/>
      <c r="Q11" s="111"/>
      <c r="R11" s="111"/>
      <c r="S11" s="111"/>
      <c r="T11" s="111"/>
      <c r="U11" s="111"/>
      <c r="V11" s="111"/>
      <c r="W11" s="111"/>
      <c r="X11" s="111"/>
      <c r="Y11" s="111"/>
      <c r="Z11" s="111"/>
      <c r="AA11" s="111"/>
      <c r="AB11" s="111"/>
      <c r="AC11" s="111"/>
      <c r="AD11" s="111"/>
      <c r="AE11" s="111"/>
      <c r="AF11" s="111"/>
      <c r="AG11" s="111"/>
      <c r="AH11" s="111"/>
      <c r="AI11" s="111"/>
      <c r="AJ11" s="111"/>
      <c r="AK11" s="111"/>
    </row>
    <row r="12" spans="1:51">
      <c r="A12" s="111"/>
      <c r="B12" s="111"/>
      <c r="C12" s="111"/>
      <c r="D12" s="111"/>
      <c r="E12" s="111"/>
      <c r="F12" s="111"/>
      <c r="G12" s="111"/>
      <c r="H12" s="111"/>
      <c r="I12" s="111"/>
      <c r="J12" s="111"/>
      <c r="K12" s="111"/>
      <c r="L12" s="111"/>
      <c r="M12" s="111"/>
      <c r="N12" s="111"/>
      <c r="O12" s="111"/>
      <c r="P12" s="111"/>
      <c r="Q12" s="111"/>
      <c r="R12" s="111"/>
      <c r="S12" s="111"/>
      <c r="T12" s="111"/>
      <c r="U12" s="111"/>
      <c r="V12" s="111"/>
      <c r="W12" s="111"/>
      <c r="X12" s="111"/>
      <c r="Y12" s="111"/>
      <c r="Z12" s="111"/>
      <c r="AA12" s="111"/>
      <c r="AB12" s="111"/>
      <c r="AC12" s="111"/>
      <c r="AD12" s="111"/>
      <c r="AE12" s="111"/>
      <c r="AF12" s="111"/>
      <c r="AG12" s="111"/>
      <c r="AH12" s="111"/>
      <c r="AI12" s="111"/>
      <c r="AJ12" s="111"/>
      <c r="AK12" s="111"/>
    </row>
    <row r="13" spans="1:51">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row>
    <row r="14" spans="1:51">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row>
    <row r="15" spans="1:51">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row>
    <row r="16" spans="1:51">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row>
    <row r="17" spans="1:37">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row>
    <row r="18" spans="1:37">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row>
    <row r="19" spans="1:37">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row>
    <row r="20" spans="1:37">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row>
    <row r="21" spans="1:37">
      <c r="A21" s="111"/>
      <c r="B21" s="111"/>
      <c r="C21" s="111"/>
      <c r="D21" s="111"/>
      <c r="E21" s="111"/>
      <c r="F21" s="111"/>
      <c r="G21" s="111"/>
      <c r="H21" s="111"/>
      <c r="I21" s="111"/>
      <c r="J21" s="111"/>
      <c r="K21" s="111"/>
      <c r="L21" s="111"/>
      <c r="M21" s="111"/>
      <c r="N21" s="111"/>
      <c r="O21" s="111"/>
      <c r="P21" s="111"/>
      <c r="Q21" s="111"/>
      <c r="R21" s="111"/>
      <c r="S21" s="111"/>
      <c r="T21" s="111"/>
      <c r="U21" s="111"/>
      <c r="V21" s="111"/>
      <c r="W21" s="111"/>
      <c r="X21" s="111"/>
      <c r="Y21" s="111"/>
      <c r="Z21" s="111"/>
      <c r="AA21" s="111"/>
      <c r="AB21" s="111"/>
      <c r="AC21" s="111"/>
      <c r="AD21" s="111"/>
      <c r="AE21" s="111"/>
      <c r="AF21" s="111"/>
      <c r="AG21" s="111"/>
      <c r="AH21" s="111"/>
      <c r="AI21" s="111"/>
      <c r="AJ21" s="111"/>
      <c r="AK21" s="111"/>
    </row>
    <row r="22" spans="1:37">
      <c r="A22" s="111"/>
      <c r="B22" s="111"/>
      <c r="C22" s="111"/>
      <c r="D22" s="111"/>
      <c r="E22" s="111"/>
      <c r="F22" s="111"/>
      <c r="G22" s="111"/>
      <c r="H22" s="111"/>
      <c r="I22" s="111"/>
      <c r="J22" s="111"/>
      <c r="K22" s="111"/>
      <c r="L22" s="111"/>
      <c r="M22" s="111"/>
      <c r="N22" s="111"/>
      <c r="O22" s="111"/>
      <c r="P22" s="111"/>
      <c r="Q22" s="111"/>
      <c r="R22" s="111"/>
      <c r="S22" s="111"/>
      <c r="T22" s="111"/>
      <c r="U22" s="111"/>
      <c r="V22" s="111"/>
      <c r="W22" s="111"/>
      <c r="X22" s="111"/>
      <c r="Y22" s="111"/>
      <c r="Z22" s="111"/>
      <c r="AA22" s="111"/>
      <c r="AB22" s="111"/>
      <c r="AC22" s="111"/>
      <c r="AD22" s="111"/>
      <c r="AE22" s="111"/>
      <c r="AF22" s="111"/>
      <c r="AG22" s="111"/>
      <c r="AH22" s="111"/>
      <c r="AI22" s="111"/>
      <c r="AJ22" s="111"/>
      <c r="AK22" s="111"/>
    </row>
    <row r="23" spans="1:37">
      <c r="A23" s="111"/>
      <c r="B23" s="111"/>
      <c r="C23" s="111"/>
      <c r="D23" s="111"/>
      <c r="E23" s="111"/>
      <c r="F23" s="111"/>
      <c r="G23" s="111"/>
      <c r="H23" s="111"/>
      <c r="I23" s="111"/>
      <c r="J23" s="111"/>
      <c r="K23" s="111"/>
      <c r="L23" s="111"/>
      <c r="M23" s="111"/>
      <c r="N23" s="111"/>
      <c r="O23" s="111"/>
      <c r="P23" s="111"/>
      <c r="Q23" s="111"/>
      <c r="R23" s="111"/>
      <c r="S23" s="111"/>
      <c r="T23" s="111"/>
      <c r="U23" s="111"/>
      <c r="V23" s="111"/>
      <c r="W23" s="111"/>
      <c r="X23" s="111"/>
      <c r="Y23" s="111"/>
      <c r="Z23" s="111"/>
      <c r="AA23" s="111"/>
      <c r="AB23" s="111"/>
      <c r="AC23" s="111"/>
      <c r="AD23" s="111"/>
      <c r="AE23" s="111"/>
      <c r="AF23" s="111"/>
      <c r="AG23" s="111"/>
      <c r="AH23" s="111"/>
      <c r="AI23" s="111"/>
      <c r="AJ23" s="111"/>
      <c r="AK23" s="111"/>
    </row>
    <row r="24" spans="1:37">
      <c r="A24" s="111"/>
      <c r="B24" s="111"/>
      <c r="C24" s="111"/>
      <c r="D24" s="111"/>
      <c r="E24" s="111"/>
      <c r="F24" s="111"/>
      <c r="G24" s="111"/>
      <c r="H24" s="111"/>
      <c r="I24" s="111"/>
      <c r="J24" s="111"/>
      <c r="K24" s="111"/>
      <c r="L24" s="111"/>
      <c r="M24" s="111"/>
      <c r="N24" s="111"/>
      <c r="O24" s="111"/>
      <c r="P24" s="111"/>
      <c r="Q24" s="111"/>
      <c r="R24" s="111"/>
      <c r="S24" s="111"/>
      <c r="T24" s="111"/>
      <c r="U24" s="111"/>
      <c r="V24" s="111"/>
      <c r="W24" s="111"/>
      <c r="X24" s="111"/>
      <c r="Y24" s="111"/>
      <c r="Z24" s="111"/>
      <c r="AA24" s="111"/>
      <c r="AB24" s="111"/>
      <c r="AC24" s="111"/>
      <c r="AD24" s="111"/>
      <c r="AE24" s="111"/>
      <c r="AF24" s="111"/>
      <c r="AG24" s="111"/>
      <c r="AH24" s="111"/>
      <c r="AI24" s="111"/>
      <c r="AJ24" s="111"/>
      <c r="AK24" s="111"/>
    </row>
    <row r="25" spans="1:37">
      <c r="A25" s="111"/>
      <c r="B25" s="111"/>
      <c r="C25" s="111"/>
      <c r="D25" s="111"/>
      <c r="E25" s="111"/>
      <c r="F25" s="111"/>
      <c r="G25" s="111"/>
      <c r="H25" s="111"/>
      <c r="I25" s="111"/>
      <c r="J25" s="111"/>
      <c r="K25" s="111"/>
      <c r="L25" s="111"/>
      <c r="M25" s="111"/>
      <c r="N25" s="111"/>
      <c r="O25" s="111"/>
      <c r="P25" s="111"/>
      <c r="Q25" s="111"/>
      <c r="R25" s="111"/>
      <c r="S25" s="111"/>
      <c r="T25" s="111"/>
      <c r="U25" s="111"/>
      <c r="V25" s="111"/>
      <c r="W25" s="111"/>
      <c r="X25" s="111"/>
      <c r="Y25" s="111"/>
      <c r="Z25" s="111"/>
      <c r="AA25" s="111"/>
      <c r="AB25" s="111"/>
      <c r="AC25" s="111"/>
      <c r="AD25" s="111"/>
      <c r="AE25" s="111"/>
      <c r="AF25" s="111"/>
      <c r="AG25" s="111"/>
      <c r="AH25" s="111"/>
      <c r="AI25" s="111"/>
      <c r="AJ25" s="111"/>
      <c r="AK25" s="111"/>
    </row>
    <row r="26" spans="1:37">
      <c r="A26" s="111"/>
      <c r="B26" s="111"/>
      <c r="C26" s="111"/>
      <c r="D26" s="111"/>
      <c r="E26" s="111"/>
      <c r="F26" s="111"/>
      <c r="G26" s="111"/>
      <c r="H26" s="111"/>
      <c r="I26" s="111"/>
      <c r="J26" s="111"/>
      <c r="K26" s="111"/>
      <c r="L26" s="111"/>
      <c r="M26" s="111"/>
      <c r="N26" s="111"/>
      <c r="O26" s="111"/>
      <c r="P26" s="111"/>
      <c r="Q26" s="111"/>
      <c r="R26" s="111"/>
      <c r="S26" s="111"/>
      <c r="T26" s="111"/>
      <c r="U26" s="111"/>
      <c r="V26" s="111"/>
      <c r="W26" s="111"/>
      <c r="X26" s="111"/>
      <c r="Y26" s="111"/>
      <c r="Z26" s="111"/>
      <c r="AA26" s="111"/>
      <c r="AB26" s="111"/>
      <c r="AC26" s="111"/>
      <c r="AD26" s="111"/>
      <c r="AE26" s="111"/>
      <c r="AF26" s="111"/>
      <c r="AG26" s="111"/>
      <c r="AH26" s="111"/>
      <c r="AI26" s="111"/>
      <c r="AJ26" s="111"/>
      <c r="AK26" s="111"/>
    </row>
    <row r="27" spans="1:37">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1"/>
      <c r="AC27" s="111"/>
      <c r="AD27" s="111"/>
      <c r="AE27" s="111"/>
      <c r="AF27" s="111"/>
      <c r="AG27" s="111"/>
      <c r="AH27" s="111"/>
      <c r="AI27" s="111"/>
      <c r="AJ27" s="111"/>
      <c r="AK27" s="111"/>
    </row>
    <row r="28" spans="1:37">
      <c r="A28" s="111"/>
      <c r="B28" s="111"/>
      <c r="C28" s="111"/>
      <c r="D28" s="111"/>
      <c r="E28" s="111"/>
      <c r="F28" s="111"/>
      <c r="G28" s="111"/>
      <c r="H28" s="111"/>
      <c r="I28" s="111"/>
      <c r="J28" s="111"/>
      <c r="K28" s="111"/>
      <c r="L28" s="111"/>
      <c r="M28" s="111"/>
      <c r="N28" s="111"/>
      <c r="O28" s="111"/>
      <c r="P28" s="111"/>
      <c r="Q28" s="111"/>
      <c r="R28" s="111"/>
      <c r="S28" s="111"/>
      <c r="T28" s="111"/>
      <c r="U28" s="111"/>
      <c r="V28" s="111"/>
      <c r="W28" s="111"/>
      <c r="X28" s="111"/>
      <c r="Y28" s="111"/>
      <c r="Z28" s="111"/>
      <c r="AA28" s="111"/>
      <c r="AB28" s="111"/>
      <c r="AC28" s="111"/>
      <c r="AD28" s="111"/>
      <c r="AE28" s="111"/>
      <c r="AF28" s="111"/>
      <c r="AG28" s="111"/>
      <c r="AH28" s="111"/>
      <c r="AI28" s="111"/>
      <c r="AJ28" s="111"/>
      <c r="AK28" s="111"/>
    </row>
    <row r="29" spans="1:37">
      <c r="A29" s="111"/>
      <c r="B29" s="111"/>
      <c r="C29" s="111"/>
      <c r="D29" s="111"/>
      <c r="E29" s="111"/>
      <c r="F29" s="111"/>
      <c r="G29" s="111"/>
      <c r="H29" s="111"/>
      <c r="I29" s="111"/>
      <c r="J29" s="111"/>
      <c r="K29" s="111"/>
      <c r="L29" s="111"/>
      <c r="M29" s="111"/>
      <c r="N29" s="111"/>
      <c r="O29" s="111"/>
      <c r="P29" s="111"/>
      <c r="Q29" s="111"/>
      <c r="R29" s="111"/>
      <c r="S29" s="111"/>
      <c r="T29" s="111"/>
      <c r="U29" s="111"/>
      <c r="V29" s="111"/>
      <c r="W29" s="111"/>
      <c r="X29" s="111"/>
      <c r="Y29" s="111"/>
      <c r="Z29" s="111"/>
      <c r="AA29" s="111"/>
      <c r="AB29" s="111"/>
      <c r="AC29" s="111"/>
      <c r="AD29" s="111"/>
      <c r="AE29" s="111"/>
      <c r="AF29" s="111"/>
      <c r="AG29" s="111"/>
      <c r="AH29" s="111"/>
      <c r="AI29" s="111"/>
      <c r="AJ29" s="111"/>
      <c r="AK29" s="111"/>
    </row>
    <row r="30" spans="1:37">
      <c r="A30" s="111"/>
      <c r="B30" s="111"/>
      <c r="C30" s="111"/>
      <c r="D30" s="111"/>
      <c r="E30" s="111"/>
      <c r="F30" s="111"/>
      <c r="G30" s="111"/>
      <c r="H30" s="111"/>
      <c r="I30" s="111"/>
      <c r="J30" s="111"/>
      <c r="K30" s="111"/>
      <c r="L30" s="111"/>
      <c r="M30" s="111"/>
      <c r="N30" s="111"/>
      <c r="O30" s="111"/>
      <c r="P30" s="111"/>
      <c r="Q30" s="111"/>
      <c r="R30" s="111"/>
      <c r="S30" s="111"/>
      <c r="T30" s="111"/>
      <c r="U30" s="111"/>
      <c r="V30" s="111"/>
      <c r="W30" s="111"/>
      <c r="X30" s="111"/>
      <c r="Y30" s="111"/>
      <c r="Z30" s="111"/>
      <c r="AA30" s="111"/>
      <c r="AB30" s="111"/>
      <c r="AC30" s="111"/>
      <c r="AD30" s="111"/>
      <c r="AE30" s="111"/>
      <c r="AF30" s="111"/>
      <c r="AG30" s="111"/>
      <c r="AH30" s="111"/>
      <c r="AI30" s="111"/>
      <c r="AJ30" s="111"/>
      <c r="AK30" s="111"/>
    </row>
    <row r="31" spans="1:37">
      <c r="A31" s="111"/>
      <c r="B31" s="111"/>
      <c r="C31" s="111"/>
      <c r="D31" s="111"/>
      <c r="E31" s="111"/>
      <c r="F31" s="111"/>
      <c r="G31" s="111"/>
      <c r="H31" s="111"/>
      <c r="I31" s="111"/>
      <c r="J31" s="111"/>
      <c r="K31" s="111"/>
      <c r="L31" s="111"/>
      <c r="M31" s="111"/>
      <c r="N31" s="111"/>
      <c r="O31" s="111"/>
      <c r="P31" s="111"/>
      <c r="Q31" s="111"/>
      <c r="R31" s="111"/>
      <c r="S31" s="111"/>
      <c r="T31" s="111"/>
      <c r="U31" s="111"/>
      <c r="V31" s="111"/>
      <c r="W31" s="111"/>
      <c r="X31" s="111"/>
      <c r="Y31" s="111"/>
      <c r="Z31" s="111"/>
      <c r="AA31" s="111"/>
      <c r="AB31" s="111"/>
      <c r="AC31" s="111"/>
      <c r="AD31" s="111"/>
      <c r="AE31" s="111"/>
      <c r="AF31" s="111"/>
      <c r="AG31" s="111"/>
      <c r="AH31" s="111"/>
      <c r="AI31" s="111"/>
      <c r="AJ31" s="111"/>
      <c r="AK31" s="111"/>
    </row>
    <row r="32" spans="1:37">
      <c r="A32" s="111"/>
      <c r="B32" s="111"/>
      <c r="C32" s="111"/>
      <c r="D32" s="111"/>
      <c r="E32" s="111"/>
      <c r="F32" s="111"/>
      <c r="G32" s="111"/>
      <c r="H32" s="111"/>
      <c r="I32" s="111"/>
      <c r="J32" s="111"/>
      <c r="K32" s="111"/>
      <c r="L32" s="111"/>
      <c r="M32" s="111"/>
      <c r="N32" s="111"/>
      <c r="O32" s="111"/>
      <c r="P32" s="111"/>
      <c r="Q32" s="111"/>
      <c r="R32" s="111"/>
      <c r="S32" s="111"/>
      <c r="T32" s="111"/>
      <c r="U32" s="111"/>
      <c r="V32" s="111"/>
      <c r="W32" s="111"/>
      <c r="X32" s="111"/>
      <c r="Y32" s="111"/>
      <c r="Z32" s="111"/>
      <c r="AA32" s="111"/>
      <c r="AB32" s="111"/>
      <c r="AC32" s="111"/>
      <c r="AD32" s="111"/>
      <c r="AE32" s="111"/>
      <c r="AF32" s="111"/>
      <c r="AG32" s="111"/>
      <c r="AH32" s="111"/>
      <c r="AI32" s="111"/>
      <c r="AJ32" s="111"/>
      <c r="AK32" s="111"/>
    </row>
    <row r="33" spans="1:37">
      <c r="A33" s="111"/>
      <c r="B33" s="111"/>
      <c r="C33" s="111"/>
      <c r="D33" s="111"/>
      <c r="E33" s="111"/>
      <c r="F33" s="111"/>
      <c r="G33" s="111"/>
      <c r="H33" s="111"/>
      <c r="I33" s="111"/>
      <c r="J33" s="111"/>
      <c r="K33" s="111"/>
      <c r="L33" s="111"/>
      <c r="M33" s="111"/>
      <c r="N33" s="111"/>
      <c r="O33" s="111"/>
      <c r="P33" s="111"/>
      <c r="Q33" s="111"/>
      <c r="R33" s="111"/>
      <c r="S33" s="111"/>
      <c r="T33" s="111"/>
      <c r="U33" s="111"/>
      <c r="V33" s="111"/>
      <c r="W33" s="111"/>
      <c r="X33" s="111"/>
      <c r="Y33" s="111"/>
      <c r="Z33" s="111"/>
      <c r="AA33" s="111"/>
      <c r="AB33" s="111"/>
      <c r="AC33" s="111"/>
      <c r="AD33" s="111"/>
      <c r="AE33" s="111"/>
      <c r="AF33" s="111"/>
      <c r="AG33" s="111"/>
      <c r="AH33" s="111"/>
      <c r="AI33" s="111"/>
      <c r="AJ33" s="111"/>
      <c r="AK33" s="111"/>
    </row>
    <row r="34" spans="1:37">
      <c r="A34" s="111"/>
      <c r="B34" s="111"/>
      <c r="C34" s="111"/>
      <c r="D34" s="111"/>
      <c r="E34" s="111"/>
      <c r="F34" s="111"/>
      <c r="G34" s="111"/>
      <c r="H34" s="111"/>
      <c r="I34" s="111"/>
      <c r="J34" s="111"/>
      <c r="K34" s="111"/>
      <c r="L34" s="111"/>
      <c r="M34" s="111"/>
      <c r="N34" s="111"/>
      <c r="O34" s="111"/>
      <c r="P34" s="111"/>
      <c r="Q34" s="111"/>
      <c r="R34" s="111"/>
      <c r="S34" s="111"/>
      <c r="T34" s="111"/>
      <c r="U34" s="111"/>
      <c r="V34" s="111"/>
      <c r="W34" s="111"/>
      <c r="X34" s="111"/>
      <c r="Y34" s="111"/>
      <c r="Z34" s="111"/>
      <c r="AA34" s="111"/>
      <c r="AB34" s="111"/>
      <c r="AC34" s="111"/>
      <c r="AD34" s="111"/>
      <c r="AE34" s="111"/>
      <c r="AF34" s="111"/>
      <c r="AG34" s="111"/>
      <c r="AH34" s="111"/>
      <c r="AI34" s="111"/>
      <c r="AJ34" s="111"/>
      <c r="AK34" s="111"/>
    </row>
    <row r="35" spans="1:37">
      <c r="A35" s="111"/>
      <c r="B35" s="111"/>
      <c r="C35" s="111"/>
      <c r="D35" s="111"/>
      <c r="E35" s="111"/>
      <c r="F35" s="111"/>
      <c r="G35" s="111"/>
      <c r="H35" s="111"/>
      <c r="I35" s="111"/>
      <c r="J35" s="111"/>
      <c r="K35" s="111"/>
      <c r="L35" s="111"/>
      <c r="M35" s="111"/>
      <c r="N35" s="111"/>
      <c r="O35" s="111"/>
      <c r="P35" s="111"/>
      <c r="Q35" s="111"/>
      <c r="R35" s="111"/>
      <c r="S35" s="111"/>
      <c r="T35" s="111"/>
      <c r="U35" s="111"/>
      <c r="V35" s="111"/>
      <c r="W35" s="111"/>
      <c r="X35" s="111"/>
      <c r="Y35" s="111"/>
      <c r="Z35" s="111"/>
      <c r="AA35" s="111"/>
      <c r="AB35" s="111"/>
      <c r="AC35" s="111"/>
      <c r="AD35" s="111"/>
      <c r="AE35" s="111"/>
      <c r="AF35" s="111"/>
      <c r="AG35" s="111"/>
      <c r="AH35" s="111"/>
      <c r="AI35" s="111"/>
      <c r="AJ35" s="111"/>
      <c r="AK35" s="111"/>
    </row>
    <row r="36" spans="1:37">
      <c r="A36" s="111"/>
      <c r="B36" s="111"/>
      <c r="C36" s="111"/>
      <c r="D36" s="111"/>
      <c r="E36" s="111"/>
      <c r="F36" s="111"/>
      <c r="G36" s="111"/>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c r="AG36" s="111"/>
      <c r="AH36" s="111"/>
      <c r="AI36" s="111"/>
      <c r="AJ36" s="111"/>
      <c r="AK36" s="111"/>
    </row>
    <row r="37" spans="1:37">
      <c r="A37" s="111"/>
      <c r="B37" s="111"/>
      <c r="C37" s="111"/>
      <c r="D37" s="111"/>
      <c r="E37" s="111"/>
      <c r="F37" s="111"/>
      <c r="G37" s="111"/>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c r="AG37" s="111"/>
      <c r="AH37" s="111"/>
      <c r="AI37" s="111"/>
      <c r="AJ37" s="111"/>
      <c r="AK37" s="111"/>
    </row>
    <row r="38" spans="1:37">
      <c r="A38" s="111"/>
      <c r="B38" s="111"/>
      <c r="C38" s="111"/>
      <c r="D38" s="111"/>
      <c r="E38" s="111"/>
      <c r="F38" s="111"/>
      <c r="G38" s="111"/>
      <c r="H38" s="111"/>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1"/>
      <c r="AF38" s="111"/>
      <c r="AG38" s="111"/>
      <c r="AH38" s="111"/>
      <c r="AI38" s="111"/>
      <c r="AJ38" s="111"/>
      <c r="AK38" s="111"/>
    </row>
    <row r="39" spans="1:37">
      <c r="A39" s="111"/>
      <c r="B39" s="111"/>
      <c r="C39" s="111"/>
      <c r="D39" s="111"/>
      <c r="E39" s="111"/>
      <c r="F39" s="111"/>
      <c r="G39" s="111"/>
      <c r="H39" s="111"/>
      <c r="I39" s="111"/>
      <c r="J39" s="111"/>
      <c r="K39" s="111"/>
      <c r="L39" s="111"/>
      <c r="M39" s="111"/>
      <c r="N39" s="111"/>
      <c r="O39" s="111"/>
      <c r="P39" s="111"/>
      <c r="Q39" s="111"/>
      <c r="R39" s="111"/>
      <c r="S39" s="111"/>
      <c r="T39" s="111"/>
      <c r="U39" s="111"/>
      <c r="V39" s="111"/>
      <c r="W39" s="111"/>
      <c r="X39" s="111"/>
      <c r="Y39" s="111"/>
      <c r="Z39" s="111"/>
      <c r="AA39" s="111"/>
      <c r="AB39" s="111"/>
      <c r="AC39" s="111"/>
      <c r="AD39" s="111"/>
      <c r="AE39" s="111"/>
      <c r="AF39" s="111"/>
      <c r="AG39" s="111"/>
      <c r="AH39" s="111"/>
      <c r="AI39" s="111"/>
      <c r="AJ39" s="111"/>
      <c r="AK39" s="111"/>
    </row>
    <row r="40" spans="1:37">
      <c r="A40" s="111"/>
      <c r="B40" s="111"/>
      <c r="C40" s="111"/>
      <c r="D40" s="111"/>
      <c r="E40" s="111"/>
      <c r="F40" s="111"/>
      <c r="G40" s="111"/>
      <c r="H40" s="111"/>
      <c r="I40" s="111"/>
      <c r="J40" s="111"/>
      <c r="K40" s="111"/>
      <c r="L40" s="111"/>
      <c r="M40" s="111"/>
      <c r="N40" s="111"/>
      <c r="O40" s="111"/>
      <c r="P40" s="111"/>
      <c r="Q40" s="111"/>
      <c r="R40" s="111"/>
      <c r="S40" s="111"/>
      <c r="T40" s="111"/>
      <c r="U40" s="111"/>
      <c r="V40" s="111"/>
      <c r="W40" s="111"/>
      <c r="X40" s="111"/>
      <c r="Y40" s="111"/>
      <c r="Z40" s="111"/>
      <c r="AA40" s="111"/>
      <c r="AB40" s="111"/>
      <c r="AC40" s="111"/>
      <c r="AD40" s="111"/>
      <c r="AE40" s="111"/>
      <c r="AF40" s="111"/>
      <c r="AG40" s="111"/>
      <c r="AH40" s="111"/>
      <c r="AI40" s="111"/>
      <c r="AJ40" s="111"/>
      <c r="AK40" s="111"/>
    </row>
    <row r="41" spans="1:37">
      <c r="A41" s="111"/>
      <c r="B41" s="111"/>
      <c r="C41" s="111"/>
      <c r="D41" s="111"/>
      <c r="E41" s="111"/>
      <c r="F41" s="111"/>
      <c r="G41" s="111"/>
      <c r="H41" s="111"/>
      <c r="I41" s="111"/>
      <c r="J41" s="111"/>
      <c r="K41" s="111"/>
      <c r="L41" s="111"/>
      <c r="M41" s="111"/>
      <c r="N41" s="111"/>
      <c r="O41" s="111"/>
      <c r="P41" s="111"/>
      <c r="Q41" s="111"/>
      <c r="R41" s="111"/>
      <c r="S41" s="111"/>
      <c r="T41" s="111"/>
      <c r="U41" s="111"/>
      <c r="V41" s="111"/>
      <c r="W41" s="111"/>
      <c r="X41" s="111"/>
      <c r="Y41" s="111"/>
      <c r="Z41" s="111"/>
      <c r="AA41" s="111"/>
      <c r="AB41" s="111"/>
      <c r="AC41" s="111"/>
      <c r="AD41" s="111"/>
      <c r="AE41" s="111"/>
      <c r="AF41" s="111"/>
      <c r="AG41" s="111"/>
      <c r="AH41" s="111"/>
      <c r="AI41" s="111"/>
      <c r="AJ41" s="111"/>
      <c r="AK41" s="111"/>
    </row>
    <row r="42" spans="1:37">
      <c r="A42" s="111"/>
      <c r="B42" s="111"/>
      <c r="C42" s="111"/>
      <c r="D42" s="111"/>
      <c r="E42" s="111"/>
      <c r="F42" s="111"/>
      <c r="G42" s="111"/>
      <c r="H42" s="111"/>
      <c r="I42" s="111"/>
      <c r="J42" s="111"/>
      <c r="K42" s="111"/>
      <c r="L42" s="111"/>
      <c r="M42" s="111"/>
      <c r="N42" s="111"/>
      <c r="O42" s="111"/>
      <c r="P42" s="111"/>
      <c r="Q42" s="111"/>
      <c r="R42" s="111"/>
      <c r="S42" s="111"/>
      <c r="T42" s="111"/>
      <c r="U42" s="111"/>
      <c r="V42" s="111"/>
      <c r="W42" s="111"/>
      <c r="X42" s="111"/>
      <c r="Y42" s="111"/>
      <c r="Z42" s="111"/>
      <c r="AA42" s="111"/>
      <c r="AB42" s="111"/>
      <c r="AC42" s="111"/>
      <c r="AD42" s="111"/>
      <c r="AE42" s="111"/>
      <c r="AF42" s="111"/>
      <c r="AG42" s="111"/>
      <c r="AH42" s="111"/>
      <c r="AI42" s="111"/>
      <c r="AJ42" s="111"/>
      <c r="AK42" s="111"/>
    </row>
    <row r="43" spans="1:37">
      <c r="A43" s="111"/>
      <c r="B43" s="111"/>
      <c r="C43" s="111"/>
      <c r="D43" s="111"/>
      <c r="E43" s="111"/>
      <c r="F43" s="111"/>
      <c r="G43" s="111"/>
      <c r="H43" s="111"/>
      <c r="I43" s="111"/>
      <c r="J43" s="111"/>
      <c r="K43" s="111"/>
      <c r="L43" s="111"/>
      <c r="M43" s="111"/>
      <c r="N43" s="111"/>
      <c r="O43" s="111"/>
      <c r="P43" s="111"/>
      <c r="Q43" s="111"/>
      <c r="R43" s="111"/>
      <c r="S43" s="111"/>
      <c r="T43" s="111"/>
      <c r="U43" s="111"/>
      <c r="V43" s="111"/>
      <c r="W43" s="111"/>
      <c r="X43" s="111"/>
      <c r="Y43" s="111"/>
      <c r="Z43" s="111"/>
      <c r="AA43" s="111"/>
      <c r="AB43" s="111"/>
      <c r="AC43" s="111"/>
      <c r="AD43" s="111"/>
      <c r="AE43" s="111"/>
      <c r="AF43" s="111"/>
      <c r="AG43" s="111"/>
      <c r="AH43" s="111"/>
      <c r="AI43" s="111"/>
      <c r="AJ43" s="111"/>
      <c r="AK43" s="111"/>
    </row>
    <row r="44" spans="1:37">
      <c r="A44" s="111"/>
      <c r="B44" s="111"/>
      <c r="C44" s="111"/>
      <c r="D44" s="111"/>
      <c r="E44" s="111"/>
      <c r="F44" s="111"/>
      <c r="G44" s="111"/>
      <c r="H44" s="111"/>
      <c r="I44" s="111"/>
      <c r="J44" s="111"/>
      <c r="K44" s="111"/>
      <c r="L44" s="111"/>
      <c r="M44" s="111"/>
      <c r="N44" s="111"/>
      <c r="O44" s="111"/>
      <c r="P44" s="111"/>
      <c r="Q44" s="111"/>
      <c r="R44" s="111"/>
      <c r="S44" s="111"/>
      <c r="T44" s="111"/>
      <c r="U44" s="111"/>
      <c r="V44" s="111"/>
      <c r="W44" s="111"/>
      <c r="X44" s="111"/>
      <c r="Y44" s="111"/>
      <c r="Z44" s="111"/>
      <c r="AA44" s="111"/>
      <c r="AB44" s="111"/>
      <c r="AC44" s="111"/>
      <c r="AD44" s="111"/>
      <c r="AE44" s="111"/>
      <c r="AF44" s="111"/>
      <c r="AG44" s="111"/>
      <c r="AH44" s="111"/>
      <c r="AI44" s="111"/>
      <c r="AJ44" s="111"/>
      <c r="AK44" s="111"/>
    </row>
    <row r="45" spans="1:37">
      <c r="A45" s="111"/>
      <c r="B45" s="111"/>
      <c r="C45" s="111"/>
      <c r="D45" s="111"/>
      <c r="E45" s="111"/>
      <c r="F45" s="111"/>
      <c r="G45" s="111"/>
      <c r="H45" s="111"/>
      <c r="I45" s="111"/>
      <c r="J45" s="111"/>
      <c r="K45" s="111"/>
      <c r="L45" s="111"/>
      <c r="M45" s="111"/>
      <c r="N45" s="111"/>
      <c r="O45" s="111"/>
      <c r="P45" s="111"/>
      <c r="Q45" s="111"/>
      <c r="R45" s="111"/>
      <c r="S45" s="111"/>
      <c r="T45" s="111"/>
      <c r="U45" s="111"/>
      <c r="V45" s="111"/>
      <c r="W45" s="111"/>
      <c r="X45" s="111"/>
      <c r="Y45" s="111"/>
      <c r="Z45" s="111"/>
      <c r="AA45" s="111"/>
      <c r="AB45" s="111"/>
      <c r="AC45" s="111"/>
      <c r="AD45" s="111"/>
      <c r="AE45" s="111"/>
      <c r="AF45" s="111"/>
      <c r="AG45" s="111"/>
      <c r="AH45" s="111"/>
      <c r="AI45" s="111"/>
      <c r="AJ45" s="111"/>
      <c r="AK45" s="111"/>
    </row>
    <row r="46" spans="1:37">
      <c r="A46" s="111"/>
      <c r="B46" s="111"/>
      <c r="C46" s="111"/>
      <c r="D46" s="111"/>
      <c r="E46" s="111"/>
      <c r="F46" s="111"/>
      <c r="G46" s="111"/>
      <c r="H46" s="111"/>
      <c r="I46" s="111"/>
      <c r="J46" s="111"/>
      <c r="K46" s="111"/>
      <c r="L46" s="111"/>
      <c r="M46" s="111"/>
      <c r="N46" s="111"/>
      <c r="O46" s="111"/>
      <c r="P46" s="111"/>
      <c r="Q46" s="111"/>
      <c r="R46" s="111"/>
      <c r="S46" s="111"/>
      <c r="T46" s="111"/>
      <c r="U46" s="111"/>
      <c r="V46" s="111"/>
      <c r="W46" s="111"/>
      <c r="X46" s="111"/>
      <c r="Y46" s="111"/>
      <c r="Z46" s="111"/>
      <c r="AA46" s="111"/>
      <c r="AB46" s="111"/>
      <c r="AC46" s="111"/>
      <c r="AD46" s="111"/>
      <c r="AE46" s="111"/>
      <c r="AF46" s="111"/>
      <c r="AG46" s="111"/>
      <c r="AH46" s="111"/>
      <c r="AI46" s="111"/>
      <c r="AJ46" s="111"/>
      <c r="AK46" s="111"/>
    </row>
    <row r="47" spans="1:37">
      <c r="A47" s="111"/>
      <c r="B47" s="111"/>
      <c r="C47" s="111"/>
      <c r="D47" s="111"/>
      <c r="E47" s="111"/>
      <c r="F47" s="111"/>
      <c r="G47" s="111"/>
      <c r="H47" s="111"/>
      <c r="I47" s="111"/>
      <c r="J47" s="111"/>
      <c r="K47" s="111"/>
      <c r="L47" s="111"/>
      <c r="M47" s="111"/>
      <c r="N47" s="111"/>
      <c r="O47" s="111"/>
      <c r="P47" s="111"/>
      <c r="Q47" s="111"/>
      <c r="R47" s="111"/>
      <c r="S47" s="111"/>
      <c r="T47" s="111"/>
      <c r="U47" s="111"/>
      <c r="V47" s="111"/>
      <c r="W47" s="111"/>
      <c r="X47" s="111"/>
      <c r="Y47" s="111"/>
      <c r="Z47" s="111"/>
      <c r="AA47" s="111"/>
      <c r="AB47" s="111"/>
      <c r="AC47" s="111"/>
      <c r="AD47" s="111"/>
      <c r="AE47" s="111"/>
      <c r="AF47" s="111"/>
      <c r="AG47" s="111"/>
      <c r="AH47" s="111"/>
      <c r="AI47" s="111"/>
      <c r="AJ47" s="111"/>
      <c r="AK47" s="111"/>
    </row>
    <row r="48" spans="1:37">
      <c r="A48" s="111"/>
      <c r="B48" s="111"/>
      <c r="C48" s="111"/>
      <c r="D48" s="111"/>
      <c r="E48" s="111"/>
      <c r="F48" s="111"/>
      <c r="G48" s="111"/>
      <c r="H48" s="111"/>
      <c r="I48" s="111"/>
      <c r="J48" s="111"/>
      <c r="K48" s="111"/>
      <c r="L48" s="111"/>
      <c r="M48" s="111"/>
      <c r="N48" s="111"/>
      <c r="O48" s="111"/>
      <c r="P48" s="111"/>
      <c r="Q48" s="111"/>
      <c r="R48" s="111"/>
      <c r="S48" s="111"/>
      <c r="T48" s="111"/>
      <c r="U48" s="111"/>
      <c r="V48" s="111"/>
      <c r="W48" s="111"/>
      <c r="X48" s="111"/>
      <c r="Y48" s="111"/>
      <c r="Z48" s="111"/>
      <c r="AA48" s="111"/>
      <c r="AB48" s="111"/>
      <c r="AC48" s="111"/>
      <c r="AD48" s="111"/>
      <c r="AE48" s="111"/>
      <c r="AF48" s="111"/>
      <c r="AG48" s="111"/>
      <c r="AH48" s="111"/>
      <c r="AI48" s="111"/>
      <c r="AJ48" s="111"/>
      <c r="AK48" s="111"/>
    </row>
    <row r="49" spans="1:37">
      <c r="A49" s="111"/>
      <c r="B49" s="111"/>
      <c r="C49" s="111"/>
      <c r="D49" s="111"/>
      <c r="E49" s="111"/>
      <c r="F49" s="111"/>
      <c r="G49" s="111"/>
      <c r="H49" s="111"/>
      <c r="I49" s="111"/>
      <c r="J49" s="111"/>
      <c r="K49" s="111"/>
      <c r="L49" s="111"/>
      <c r="M49" s="111"/>
      <c r="N49" s="111"/>
      <c r="O49" s="111"/>
      <c r="P49" s="111"/>
      <c r="Q49" s="111"/>
      <c r="R49" s="111"/>
      <c r="S49" s="111"/>
      <c r="T49" s="111"/>
      <c r="U49" s="111"/>
      <c r="V49" s="111"/>
      <c r="W49" s="111"/>
      <c r="X49" s="111"/>
      <c r="Y49" s="111"/>
      <c r="Z49" s="111"/>
      <c r="AA49" s="111"/>
      <c r="AB49" s="111"/>
      <c r="AC49" s="111"/>
      <c r="AD49" s="111"/>
      <c r="AE49" s="111"/>
      <c r="AF49" s="111"/>
      <c r="AG49" s="111"/>
      <c r="AH49" s="111"/>
      <c r="AI49" s="111"/>
      <c r="AJ49" s="111"/>
      <c r="AK49" s="111"/>
    </row>
  </sheetData>
  <pageMargins left="0.25" right="0.25" top="0.75" bottom="0.75" header="0.3" footer="0.3"/>
  <pageSetup scale="8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49"/>
  <sheetViews>
    <sheetView zoomScaleSheetLayoutView="100" workbookViewId="0"/>
  </sheetViews>
  <sheetFormatPr defaultColWidth="8.81640625" defaultRowHeight="14.5"/>
  <cols>
    <col min="1" max="18" width="8.81640625" style="108"/>
    <col min="19" max="19" width="22.1796875" style="108" bestFit="1" customWidth="1"/>
    <col min="20" max="16384" width="8.81640625" style="108"/>
  </cols>
  <sheetData>
    <row r="1" spans="1:51" s="109" customFormat="1">
      <c r="A1" s="108"/>
      <c r="B1" s="108"/>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c r="AI1" s="108"/>
      <c r="AJ1" s="108"/>
      <c r="AK1" s="108"/>
      <c r="AL1" s="108"/>
    </row>
    <row r="2" spans="1:51">
      <c r="AW2" s="110"/>
      <c r="AX2" s="110"/>
      <c r="AY2" s="110"/>
    </row>
    <row r="3" spans="1:51">
      <c r="AW3" s="110"/>
      <c r="AX3" s="110"/>
      <c r="AY3" s="110"/>
    </row>
    <row r="4" spans="1:51">
      <c r="A4" s="111"/>
      <c r="B4" s="111"/>
      <c r="C4" s="111"/>
      <c r="D4" s="111"/>
      <c r="E4" s="111"/>
      <c r="F4" s="111"/>
      <c r="G4" s="111"/>
      <c r="H4" s="111"/>
      <c r="I4" s="111"/>
      <c r="J4" s="111"/>
      <c r="K4" s="111"/>
      <c r="L4" s="111"/>
      <c r="M4" s="111"/>
      <c r="N4" s="111"/>
      <c r="O4" s="111"/>
      <c r="P4" s="111"/>
      <c r="Q4" s="111"/>
      <c r="R4" s="111"/>
      <c r="S4" s="111"/>
      <c r="T4" s="111"/>
      <c r="U4" s="111"/>
      <c r="V4" s="111"/>
      <c r="W4" s="111"/>
      <c r="X4" s="111"/>
      <c r="Y4" s="111"/>
      <c r="Z4" s="111"/>
      <c r="AA4" s="111"/>
      <c r="AB4" s="111"/>
      <c r="AC4" s="111"/>
      <c r="AD4" s="111"/>
      <c r="AE4" s="111"/>
      <c r="AF4" s="111"/>
      <c r="AG4" s="111"/>
      <c r="AH4" s="111"/>
      <c r="AI4" s="111"/>
      <c r="AJ4" s="111"/>
      <c r="AK4" s="111"/>
    </row>
    <row r="5" spans="1:51">
      <c r="A5" s="111"/>
      <c r="B5" s="111"/>
      <c r="C5" s="111"/>
      <c r="D5" s="111"/>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1"/>
    </row>
    <row r="6" spans="1:51">
      <c r="A6" s="111"/>
      <c r="B6" s="111"/>
      <c r="C6" s="111"/>
      <c r="D6" s="111"/>
      <c r="E6" s="111"/>
      <c r="F6" s="111"/>
      <c r="G6" s="111"/>
      <c r="H6" s="111"/>
      <c r="I6" s="111"/>
      <c r="J6" s="111"/>
      <c r="K6" s="111"/>
      <c r="L6" s="111"/>
      <c r="M6" s="111"/>
      <c r="N6" s="111"/>
      <c r="O6" s="111"/>
      <c r="P6" s="111"/>
      <c r="Q6" s="111"/>
      <c r="R6" s="111"/>
      <c r="S6" s="111"/>
      <c r="T6" s="111"/>
      <c r="U6" s="111"/>
      <c r="V6" s="111"/>
      <c r="W6" s="111"/>
      <c r="X6" s="111"/>
      <c r="Y6" s="111"/>
      <c r="Z6" s="111"/>
      <c r="AA6" s="111"/>
      <c r="AB6" s="111"/>
      <c r="AC6" s="111"/>
      <c r="AD6" s="111"/>
      <c r="AE6" s="111"/>
      <c r="AF6" s="111"/>
      <c r="AG6" s="111"/>
      <c r="AH6" s="111"/>
      <c r="AI6" s="111"/>
      <c r="AJ6" s="111"/>
      <c r="AK6" s="111"/>
    </row>
    <row r="7" spans="1:51">
      <c r="A7" s="111"/>
      <c r="B7" s="111"/>
      <c r="C7" s="111"/>
      <c r="D7" s="111"/>
      <c r="E7" s="111"/>
      <c r="F7" s="111"/>
      <c r="G7" s="111"/>
      <c r="H7" s="111"/>
      <c r="I7" s="111"/>
      <c r="J7" s="111"/>
      <c r="K7" s="111"/>
      <c r="L7" s="111"/>
      <c r="M7" s="111"/>
      <c r="N7" s="111"/>
      <c r="O7" s="111"/>
      <c r="P7" s="111"/>
      <c r="Q7" s="111"/>
      <c r="R7" s="111"/>
      <c r="S7" s="111"/>
      <c r="T7" s="111"/>
      <c r="U7" s="111"/>
      <c r="V7" s="111"/>
      <c r="W7" s="111"/>
      <c r="X7" s="111"/>
      <c r="Y7" s="111"/>
      <c r="Z7" s="111"/>
      <c r="AA7" s="111"/>
      <c r="AB7" s="111"/>
      <c r="AC7" s="111"/>
      <c r="AD7" s="111"/>
      <c r="AE7" s="111"/>
      <c r="AF7" s="111"/>
      <c r="AG7" s="111"/>
      <c r="AH7" s="111"/>
      <c r="AI7" s="111"/>
      <c r="AJ7" s="111"/>
      <c r="AK7" s="111"/>
    </row>
    <row r="8" spans="1:51">
      <c r="A8" s="111"/>
      <c r="B8" s="111"/>
      <c r="C8" s="111"/>
      <c r="D8" s="111"/>
      <c r="E8" s="111"/>
      <c r="F8" s="111"/>
      <c r="G8" s="111"/>
      <c r="H8" s="111"/>
      <c r="I8" s="111"/>
      <c r="J8" s="111"/>
      <c r="K8" s="111"/>
      <c r="L8" s="111"/>
      <c r="M8" s="111"/>
      <c r="N8" s="111"/>
      <c r="O8" s="111"/>
      <c r="P8" s="111"/>
      <c r="Q8" s="111"/>
      <c r="R8" s="111"/>
      <c r="S8" s="111"/>
      <c r="T8" s="111"/>
      <c r="U8" s="111"/>
      <c r="V8" s="111"/>
      <c r="W8" s="111"/>
      <c r="X8" s="111"/>
      <c r="Y8" s="111"/>
      <c r="Z8" s="111"/>
      <c r="AA8" s="111"/>
      <c r="AB8" s="111"/>
      <c r="AC8" s="111"/>
      <c r="AD8" s="111"/>
      <c r="AE8" s="111"/>
      <c r="AF8" s="111"/>
      <c r="AG8" s="111"/>
      <c r="AH8" s="111"/>
      <c r="AI8" s="111"/>
      <c r="AJ8" s="111"/>
      <c r="AK8" s="111"/>
    </row>
    <row r="9" spans="1:51">
      <c r="A9" s="111"/>
      <c r="B9" s="111"/>
      <c r="C9" s="111"/>
      <c r="D9" s="111"/>
      <c r="E9" s="111"/>
      <c r="F9" s="111"/>
      <c r="G9" s="111"/>
      <c r="H9" s="111"/>
      <c r="I9" s="111"/>
      <c r="J9" s="111"/>
      <c r="K9" s="111"/>
      <c r="L9" s="111"/>
      <c r="M9" s="111"/>
      <c r="N9" s="111"/>
      <c r="O9" s="111"/>
      <c r="P9" s="111"/>
      <c r="Q9" s="111"/>
      <c r="R9" s="111"/>
      <c r="S9" s="111"/>
      <c r="T9" s="111"/>
      <c r="U9" s="111"/>
      <c r="V9" s="111"/>
      <c r="W9" s="111"/>
      <c r="X9" s="111"/>
      <c r="Y9" s="111"/>
      <c r="Z9" s="111"/>
      <c r="AA9" s="111"/>
      <c r="AB9" s="111"/>
      <c r="AC9" s="111"/>
      <c r="AD9" s="111"/>
      <c r="AE9" s="111"/>
      <c r="AF9" s="111"/>
      <c r="AG9" s="111"/>
      <c r="AH9" s="111"/>
      <c r="AI9" s="111"/>
      <c r="AJ9" s="111"/>
      <c r="AK9" s="111"/>
    </row>
    <row r="10" spans="1:51">
      <c r="A10" s="111"/>
      <c r="B10" s="111"/>
      <c r="C10" s="111"/>
      <c r="D10" s="111"/>
      <c r="E10" s="111"/>
      <c r="F10" s="111"/>
      <c r="G10" s="111"/>
      <c r="H10" s="111"/>
      <c r="I10" s="111"/>
      <c r="J10" s="111"/>
      <c r="K10" s="111"/>
      <c r="L10" s="111"/>
      <c r="M10" s="111"/>
      <c r="N10" s="111"/>
      <c r="O10" s="111"/>
      <c r="P10" s="111"/>
      <c r="Q10" s="111"/>
      <c r="R10" s="111"/>
      <c r="S10" s="111"/>
      <c r="T10" s="111"/>
      <c r="U10" s="111"/>
      <c r="V10" s="111"/>
      <c r="W10" s="111"/>
      <c r="X10" s="111"/>
      <c r="Y10" s="111"/>
      <c r="Z10" s="111"/>
      <c r="AA10" s="111"/>
      <c r="AB10" s="111"/>
      <c r="AC10" s="111"/>
      <c r="AD10" s="111"/>
      <c r="AE10" s="111"/>
      <c r="AF10" s="111"/>
      <c r="AG10" s="111"/>
      <c r="AH10" s="111"/>
      <c r="AI10" s="111"/>
      <c r="AJ10" s="111"/>
      <c r="AK10" s="111"/>
    </row>
    <row r="11" spans="1:51">
      <c r="A11" s="111"/>
      <c r="B11" s="111"/>
      <c r="C11" s="111"/>
      <c r="D11" s="111"/>
      <c r="E11" s="111"/>
      <c r="F11" s="111"/>
      <c r="G11" s="111"/>
      <c r="H11" s="111"/>
      <c r="I11" s="111"/>
      <c r="J11" s="111"/>
      <c r="K11" s="111"/>
      <c r="L11" s="111"/>
      <c r="M11" s="111"/>
      <c r="N11" s="111"/>
      <c r="O11" s="111"/>
      <c r="P11" s="111"/>
      <c r="Q11" s="111"/>
      <c r="R11" s="111"/>
      <c r="S11" s="111"/>
      <c r="T11" s="111"/>
      <c r="U11" s="111"/>
      <c r="V11" s="111"/>
      <c r="W11" s="111"/>
      <c r="X11" s="111"/>
      <c r="Y11" s="111"/>
      <c r="Z11" s="111"/>
      <c r="AA11" s="111"/>
      <c r="AB11" s="111"/>
      <c r="AC11" s="111"/>
      <c r="AD11" s="111"/>
      <c r="AE11" s="111"/>
      <c r="AF11" s="111"/>
      <c r="AG11" s="111"/>
      <c r="AH11" s="111"/>
      <c r="AI11" s="111"/>
      <c r="AJ11" s="111"/>
      <c r="AK11" s="111"/>
    </row>
    <row r="12" spans="1:51">
      <c r="A12" s="111"/>
      <c r="B12" s="111"/>
      <c r="C12" s="111"/>
      <c r="D12" s="111"/>
      <c r="E12" s="111"/>
      <c r="F12" s="111"/>
      <c r="G12" s="111"/>
      <c r="H12" s="111"/>
      <c r="I12" s="111"/>
      <c r="J12" s="111"/>
      <c r="K12" s="111"/>
      <c r="L12" s="111"/>
      <c r="M12" s="111"/>
      <c r="N12" s="111"/>
      <c r="O12" s="111"/>
      <c r="P12" s="111"/>
      <c r="Q12" s="111"/>
      <c r="R12" s="111"/>
      <c r="S12" s="111"/>
      <c r="T12" s="111"/>
      <c r="U12" s="111"/>
      <c r="V12" s="111"/>
      <c r="W12" s="111"/>
      <c r="X12" s="111"/>
      <c r="Y12" s="111"/>
      <c r="Z12" s="111"/>
      <c r="AA12" s="111"/>
      <c r="AB12" s="111"/>
      <c r="AC12" s="111"/>
      <c r="AD12" s="111"/>
      <c r="AE12" s="111"/>
      <c r="AF12" s="111"/>
      <c r="AG12" s="111"/>
      <c r="AH12" s="111"/>
      <c r="AI12" s="111"/>
      <c r="AJ12" s="111"/>
      <c r="AK12" s="111"/>
    </row>
    <row r="13" spans="1:51">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row>
    <row r="14" spans="1:51">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row>
    <row r="15" spans="1:51">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row>
    <row r="16" spans="1:51">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row>
    <row r="17" spans="1:37">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row>
    <row r="18" spans="1:37">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row>
    <row r="19" spans="1:37">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row>
    <row r="20" spans="1:37">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row>
    <row r="21" spans="1:37">
      <c r="A21" s="111"/>
      <c r="B21" s="111"/>
      <c r="C21" s="111"/>
      <c r="D21" s="111"/>
      <c r="E21" s="111"/>
      <c r="F21" s="111"/>
      <c r="G21" s="111"/>
      <c r="H21" s="111"/>
      <c r="I21" s="111"/>
      <c r="J21" s="111"/>
      <c r="K21" s="111"/>
      <c r="L21" s="111"/>
      <c r="M21" s="111"/>
      <c r="N21" s="111"/>
      <c r="O21" s="111"/>
      <c r="P21" s="111"/>
      <c r="Q21" s="111"/>
      <c r="R21" s="111"/>
      <c r="S21" s="111"/>
      <c r="T21" s="111"/>
      <c r="U21" s="111"/>
      <c r="V21" s="111"/>
      <c r="W21" s="111"/>
      <c r="X21" s="111"/>
      <c r="Y21" s="111"/>
      <c r="Z21" s="111"/>
      <c r="AA21" s="111"/>
      <c r="AB21" s="111"/>
      <c r="AC21" s="111"/>
      <c r="AD21" s="111"/>
      <c r="AE21" s="111"/>
      <c r="AF21" s="111"/>
      <c r="AG21" s="111"/>
      <c r="AH21" s="111"/>
      <c r="AI21" s="111"/>
      <c r="AJ21" s="111"/>
      <c r="AK21" s="111"/>
    </row>
    <row r="22" spans="1:37">
      <c r="A22" s="111"/>
      <c r="B22" s="111"/>
      <c r="C22" s="111"/>
      <c r="D22" s="111"/>
      <c r="E22" s="111"/>
      <c r="F22" s="111"/>
      <c r="G22" s="111"/>
      <c r="H22" s="111"/>
      <c r="I22" s="111"/>
      <c r="J22" s="111"/>
      <c r="K22" s="111"/>
      <c r="L22" s="111"/>
      <c r="M22" s="111"/>
      <c r="N22" s="111"/>
      <c r="O22" s="111"/>
      <c r="P22" s="111"/>
      <c r="Q22" s="111"/>
      <c r="R22" s="111"/>
      <c r="S22" s="111"/>
      <c r="T22" s="111"/>
      <c r="U22" s="111"/>
      <c r="V22" s="111"/>
      <c r="W22" s="111"/>
      <c r="X22" s="111"/>
      <c r="Y22" s="111"/>
      <c r="Z22" s="111"/>
      <c r="AA22" s="111"/>
      <c r="AB22" s="111"/>
      <c r="AC22" s="111"/>
      <c r="AD22" s="111"/>
      <c r="AE22" s="111"/>
      <c r="AF22" s="111"/>
      <c r="AG22" s="111"/>
      <c r="AH22" s="111"/>
      <c r="AI22" s="111"/>
      <c r="AJ22" s="111"/>
      <c r="AK22" s="111"/>
    </row>
    <row r="23" spans="1:37">
      <c r="A23" s="111"/>
      <c r="B23" s="111"/>
      <c r="C23" s="111"/>
      <c r="D23" s="111"/>
      <c r="E23" s="111"/>
      <c r="F23" s="111"/>
      <c r="G23" s="111"/>
      <c r="H23" s="111"/>
      <c r="I23" s="111"/>
      <c r="J23" s="111"/>
      <c r="K23" s="111"/>
      <c r="L23" s="111"/>
      <c r="M23" s="111"/>
      <c r="N23" s="111"/>
      <c r="O23" s="111"/>
      <c r="P23" s="111"/>
      <c r="Q23" s="111"/>
      <c r="R23" s="111"/>
      <c r="S23" s="111"/>
      <c r="T23" s="111"/>
      <c r="U23" s="111"/>
      <c r="V23" s="111"/>
      <c r="W23" s="111"/>
      <c r="X23" s="111"/>
      <c r="Y23" s="111"/>
      <c r="Z23" s="111"/>
      <c r="AA23" s="111"/>
      <c r="AB23" s="111"/>
      <c r="AC23" s="111"/>
      <c r="AD23" s="111"/>
      <c r="AE23" s="111"/>
      <c r="AF23" s="111"/>
      <c r="AG23" s="111"/>
      <c r="AH23" s="111"/>
      <c r="AI23" s="111"/>
      <c r="AJ23" s="111"/>
      <c r="AK23" s="111"/>
    </row>
    <row r="24" spans="1:37">
      <c r="A24" s="111"/>
      <c r="B24" s="111"/>
      <c r="C24" s="111"/>
      <c r="D24" s="111"/>
      <c r="E24" s="111"/>
      <c r="F24" s="111"/>
      <c r="G24" s="111"/>
      <c r="H24" s="111"/>
      <c r="I24" s="111"/>
      <c r="J24" s="111"/>
      <c r="K24" s="111"/>
      <c r="L24" s="111"/>
      <c r="M24" s="111"/>
      <c r="N24" s="111"/>
      <c r="O24" s="111"/>
      <c r="P24" s="111"/>
      <c r="Q24" s="111"/>
      <c r="R24" s="111"/>
      <c r="S24" s="111"/>
      <c r="T24" s="111"/>
      <c r="U24" s="111"/>
      <c r="V24" s="111"/>
      <c r="W24" s="111"/>
      <c r="X24" s="111"/>
      <c r="Y24" s="111"/>
      <c r="Z24" s="111"/>
      <c r="AA24" s="111"/>
      <c r="AB24" s="111"/>
      <c r="AC24" s="111"/>
      <c r="AD24" s="111"/>
      <c r="AE24" s="111"/>
      <c r="AF24" s="111"/>
      <c r="AG24" s="111"/>
      <c r="AH24" s="111"/>
      <c r="AI24" s="111"/>
      <c r="AJ24" s="111"/>
      <c r="AK24" s="111"/>
    </row>
    <row r="25" spans="1:37">
      <c r="A25" s="111"/>
      <c r="B25" s="111"/>
      <c r="C25" s="111"/>
      <c r="D25" s="111"/>
      <c r="E25" s="111"/>
      <c r="F25" s="111"/>
      <c r="G25" s="111"/>
      <c r="H25" s="111"/>
      <c r="I25" s="111"/>
      <c r="J25" s="111"/>
      <c r="K25" s="111"/>
      <c r="L25" s="111"/>
      <c r="M25" s="111"/>
      <c r="N25" s="111"/>
      <c r="O25" s="111"/>
      <c r="P25" s="111"/>
      <c r="Q25" s="111"/>
      <c r="R25" s="111"/>
      <c r="S25" s="111"/>
      <c r="T25" s="111"/>
      <c r="U25" s="111"/>
      <c r="V25" s="111"/>
      <c r="W25" s="111"/>
      <c r="X25" s="111"/>
      <c r="Y25" s="111"/>
      <c r="Z25" s="111"/>
      <c r="AA25" s="111"/>
      <c r="AB25" s="111"/>
      <c r="AC25" s="111"/>
      <c r="AD25" s="111"/>
      <c r="AE25" s="111"/>
      <c r="AF25" s="111"/>
      <c r="AG25" s="111"/>
      <c r="AH25" s="111"/>
      <c r="AI25" s="111"/>
      <c r="AJ25" s="111"/>
      <c r="AK25" s="111"/>
    </row>
    <row r="26" spans="1:37">
      <c r="A26" s="111"/>
      <c r="B26" s="111"/>
      <c r="C26" s="111"/>
      <c r="D26" s="111"/>
      <c r="E26" s="111"/>
      <c r="F26" s="111"/>
      <c r="G26" s="111"/>
      <c r="H26" s="111"/>
      <c r="I26" s="111"/>
      <c r="J26" s="111"/>
      <c r="K26" s="111"/>
      <c r="L26" s="111"/>
      <c r="M26" s="111"/>
      <c r="N26" s="111"/>
      <c r="O26" s="111"/>
      <c r="P26" s="111"/>
      <c r="Q26" s="111"/>
      <c r="R26" s="111"/>
      <c r="S26" s="111"/>
      <c r="T26" s="111"/>
      <c r="U26" s="111"/>
      <c r="V26" s="111"/>
      <c r="W26" s="111"/>
      <c r="X26" s="111"/>
      <c r="Y26" s="111"/>
      <c r="Z26" s="111"/>
      <c r="AA26" s="111"/>
      <c r="AB26" s="111"/>
      <c r="AC26" s="111"/>
      <c r="AD26" s="111"/>
      <c r="AE26" s="111"/>
      <c r="AF26" s="111"/>
      <c r="AG26" s="111"/>
      <c r="AH26" s="111"/>
      <c r="AI26" s="111"/>
      <c r="AJ26" s="111"/>
      <c r="AK26" s="111"/>
    </row>
    <row r="27" spans="1:37">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1"/>
      <c r="AC27" s="111"/>
      <c r="AD27" s="111"/>
      <c r="AE27" s="111"/>
      <c r="AF27" s="111"/>
      <c r="AG27" s="111"/>
      <c r="AH27" s="111"/>
      <c r="AI27" s="111"/>
      <c r="AJ27" s="111"/>
      <c r="AK27" s="111"/>
    </row>
    <row r="28" spans="1:37">
      <c r="A28" s="111"/>
      <c r="B28" s="111"/>
      <c r="C28" s="111"/>
      <c r="D28" s="111"/>
      <c r="E28" s="111"/>
      <c r="F28" s="111"/>
      <c r="G28" s="111"/>
      <c r="H28" s="111"/>
      <c r="I28" s="111"/>
      <c r="J28" s="111"/>
      <c r="K28" s="111"/>
      <c r="L28" s="111"/>
      <c r="M28" s="111"/>
      <c r="N28" s="111"/>
      <c r="O28" s="111"/>
      <c r="P28" s="111"/>
      <c r="Q28" s="111"/>
      <c r="R28" s="111"/>
      <c r="S28" s="111"/>
      <c r="T28" s="111"/>
      <c r="U28" s="111"/>
      <c r="V28" s="111"/>
      <c r="W28" s="111"/>
      <c r="X28" s="111"/>
      <c r="Y28" s="111"/>
      <c r="Z28" s="111"/>
      <c r="AA28" s="111"/>
      <c r="AB28" s="111"/>
      <c r="AC28" s="111"/>
      <c r="AD28" s="111"/>
      <c r="AE28" s="111"/>
      <c r="AF28" s="111"/>
      <c r="AG28" s="111"/>
      <c r="AH28" s="111"/>
      <c r="AI28" s="111"/>
      <c r="AJ28" s="111"/>
      <c r="AK28" s="111"/>
    </row>
    <row r="29" spans="1:37">
      <c r="A29" s="111"/>
      <c r="B29" s="111"/>
      <c r="C29" s="111"/>
      <c r="D29" s="111"/>
      <c r="E29" s="111"/>
      <c r="F29" s="111"/>
      <c r="G29" s="111"/>
      <c r="H29" s="111"/>
      <c r="I29" s="111"/>
      <c r="J29" s="111"/>
      <c r="K29" s="111"/>
      <c r="L29" s="111"/>
      <c r="M29" s="111"/>
      <c r="N29" s="111"/>
      <c r="O29" s="111"/>
      <c r="P29" s="111"/>
      <c r="Q29" s="111"/>
      <c r="R29" s="111"/>
      <c r="S29" s="111"/>
      <c r="T29" s="111"/>
      <c r="U29" s="111"/>
      <c r="V29" s="111"/>
      <c r="W29" s="111"/>
      <c r="X29" s="111"/>
      <c r="Y29" s="111"/>
      <c r="Z29" s="111"/>
      <c r="AA29" s="111"/>
      <c r="AB29" s="111"/>
      <c r="AC29" s="111"/>
      <c r="AD29" s="111"/>
      <c r="AE29" s="111"/>
      <c r="AF29" s="111"/>
      <c r="AG29" s="111"/>
      <c r="AH29" s="111"/>
      <c r="AI29" s="111"/>
      <c r="AJ29" s="111"/>
      <c r="AK29" s="111"/>
    </row>
    <row r="30" spans="1:37">
      <c r="A30" s="111"/>
      <c r="B30" s="111"/>
      <c r="C30" s="111"/>
      <c r="D30" s="111"/>
      <c r="E30" s="111"/>
      <c r="F30" s="111"/>
      <c r="G30" s="111"/>
      <c r="H30" s="111"/>
      <c r="I30" s="111"/>
      <c r="J30" s="111"/>
      <c r="K30" s="111"/>
      <c r="L30" s="111"/>
      <c r="M30" s="111"/>
      <c r="N30" s="111"/>
      <c r="O30" s="111"/>
      <c r="P30" s="111"/>
      <c r="Q30" s="111"/>
      <c r="R30" s="111"/>
      <c r="S30" s="111"/>
      <c r="T30" s="111"/>
      <c r="U30" s="111"/>
      <c r="V30" s="111"/>
      <c r="W30" s="111"/>
      <c r="X30" s="111"/>
      <c r="Y30" s="111"/>
      <c r="Z30" s="111"/>
      <c r="AA30" s="111"/>
      <c r="AB30" s="111"/>
      <c r="AC30" s="111"/>
      <c r="AD30" s="111"/>
      <c r="AE30" s="111"/>
      <c r="AF30" s="111"/>
      <c r="AG30" s="111"/>
      <c r="AH30" s="111"/>
      <c r="AI30" s="111"/>
      <c r="AJ30" s="111"/>
      <c r="AK30" s="111"/>
    </row>
    <row r="31" spans="1:37">
      <c r="A31" s="111"/>
      <c r="B31" s="111"/>
      <c r="C31" s="111"/>
      <c r="D31" s="111"/>
      <c r="E31" s="111"/>
      <c r="F31" s="111"/>
      <c r="G31" s="111"/>
      <c r="H31" s="111"/>
      <c r="I31" s="111"/>
      <c r="J31" s="111"/>
      <c r="K31" s="111"/>
      <c r="L31" s="111"/>
      <c r="M31" s="111"/>
      <c r="N31" s="111"/>
      <c r="O31" s="111"/>
      <c r="P31" s="111"/>
      <c r="Q31" s="111"/>
      <c r="R31" s="111"/>
      <c r="S31" s="111"/>
      <c r="T31" s="111"/>
      <c r="U31" s="111"/>
      <c r="V31" s="111"/>
      <c r="W31" s="111"/>
      <c r="X31" s="111"/>
      <c r="Y31" s="111"/>
      <c r="Z31" s="111"/>
      <c r="AA31" s="111"/>
      <c r="AB31" s="111"/>
      <c r="AC31" s="111"/>
      <c r="AD31" s="111"/>
      <c r="AE31" s="111"/>
      <c r="AF31" s="111"/>
      <c r="AG31" s="111"/>
      <c r="AH31" s="111"/>
      <c r="AI31" s="111"/>
      <c r="AJ31" s="111"/>
      <c r="AK31" s="111"/>
    </row>
    <row r="32" spans="1:37">
      <c r="A32" s="111"/>
      <c r="B32" s="111"/>
      <c r="C32" s="111"/>
      <c r="D32" s="111"/>
      <c r="E32" s="111"/>
      <c r="F32" s="111"/>
      <c r="G32" s="111"/>
      <c r="H32" s="111"/>
      <c r="I32" s="111"/>
      <c r="J32" s="111"/>
      <c r="K32" s="111"/>
      <c r="L32" s="111"/>
      <c r="M32" s="111"/>
      <c r="N32" s="111"/>
      <c r="O32" s="111"/>
      <c r="P32" s="111"/>
      <c r="Q32" s="111"/>
      <c r="R32" s="111"/>
      <c r="S32" s="111"/>
      <c r="T32" s="111"/>
      <c r="U32" s="111"/>
      <c r="V32" s="111"/>
      <c r="W32" s="111"/>
      <c r="X32" s="111"/>
      <c r="Y32" s="111"/>
      <c r="Z32" s="111"/>
      <c r="AA32" s="111"/>
      <c r="AB32" s="111"/>
      <c r="AC32" s="111"/>
      <c r="AD32" s="111"/>
      <c r="AE32" s="111"/>
      <c r="AF32" s="111"/>
      <c r="AG32" s="111"/>
      <c r="AH32" s="111"/>
      <c r="AI32" s="111"/>
      <c r="AJ32" s="111"/>
      <c r="AK32" s="111"/>
    </row>
    <row r="33" spans="1:37">
      <c r="A33" s="111"/>
      <c r="B33" s="111"/>
      <c r="C33" s="111"/>
      <c r="D33" s="111"/>
      <c r="E33" s="111"/>
      <c r="F33" s="111"/>
      <c r="G33" s="111"/>
      <c r="H33" s="111"/>
      <c r="I33" s="111"/>
      <c r="J33" s="111"/>
      <c r="K33" s="111"/>
      <c r="L33" s="111"/>
      <c r="M33" s="111"/>
      <c r="N33" s="111"/>
      <c r="O33" s="111"/>
      <c r="P33" s="111"/>
      <c r="Q33" s="111"/>
      <c r="R33" s="111"/>
      <c r="S33" s="111"/>
      <c r="T33" s="111"/>
      <c r="U33" s="111"/>
      <c r="V33" s="111"/>
      <c r="W33" s="111"/>
      <c r="X33" s="111"/>
      <c r="Y33" s="111"/>
      <c r="Z33" s="111"/>
      <c r="AA33" s="111"/>
      <c r="AB33" s="111"/>
      <c r="AC33" s="111"/>
      <c r="AD33" s="111"/>
      <c r="AE33" s="111"/>
      <c r="AF33" s="111"/>
      <c r="AG33" s="111"/>
      <c r="AH33" s="111"/>
      <c r="AI33" s="111"/>
      <c r="AJ33" s="111"/>
      <c r="AK33" s="111"/>
    </row>
    <row r="34" spans="1:37">
      <c r="A34" s="111"/>
      <c r="B34" s="111"/>
      <c r="C34" s="111"/>
      <c r="D34" s="111"/>
      <c r="E34" s="111"/>
      <c r="F34" s="111"/>
      <c r="G34" s="111"/>
      <c r="H34" s="111"/>
      <c r="I34" s="111"/>
      <c r="J34" s="111"/>
      <c r="K34" s="111"/>
      <c r="L34" s="111"/>
      <c r="M34" s="111"/>
      <c r="N34" s="111"/>
      <c r="O34" s="111"/>
      <c r="P34" s="111"/>
      <c r="Q34" s="111"/>
      <c r="R34" s="111"/>
      <c r="S34" s="111"/>
      <c r="T34" s="111"/>
      <c r="U34" s="111"/>
      <c r="V34" s="111"/>
      <c r="W34" s="111"/>
      <c r="X34" s="111"/>
      <c r="Y34" s="111"/>
      <c r="Z34" s="111"/>
      <c r="AA34" s="111"/>
      <c r="AB34" s="111"/>
      <c r="AC34" s="111"/>
      <c r="AD34" s="111"/>
      <c r="AE34" s="111"/>
      <c r="AF34" s="111"/>
      <c r="AG34" s="111"/>
      <c r="AH34" s="111"/>
      <c r="AI34" s="111"/>
      <c r="AJ34" s="111"/>
      <c r="AK34" s="111"/>
    </row>
    <row r="35" spans="1:37">
      <c r="A35" s="111"/>
      <c r="B35" s="111"/>
      <c r="C35" s="111"/>
      <c r="D35" s="111"/>
      <c r="E35" s="111"/>
      <c r="F35" s="111"/>
      <c r="G35" s="111"/>
      <c r="H35" s="111"/>
      <c r="I35" s="111"/>
      <c r="J35" s="111"/>
      <c r="K35" s="111"/>
      <c r="L35" s="111"/>
      <c r="M35" s="111"/>
      <c r="N35" s="111"/>
      <c r="O35" s="111"/>
      <c r="P35" s="111"/>
      <c r="Q35" s="111"/>
      <c r="R35" s="111"/>
      <c r="S35" s="111"/>
      <c r="T35" s="111"/>
      <c r="U35" s="111"/>
      <c r="V35" s="111"/>
      <c r="W35" s="111"/>
      <c r="X35" s="111"/>
      <c r="Y35" s="111"/>
      <c r="Z35" s="111"/>
      <c r="AA35" s="111"/>
      <c r="AB35" s="111"/>
      <c r="AC35" s="111"/>
      <c r="AD35" s="111"/>
      <c r="AE35" s="111"/>
      <c r="AF35" s="111"/>
      <c r="AG35" s="111"/>
      <c r="AH35" s="111"/>
      <c r="AI35" s="111"/>
      <c r="AJ35" s="111"/>
      <c r="AK35" s="111"/>
    </row>
    <row r="36" spans="1:37">
      <c r="A36" s="111"/>
      <c r="B36" s="111"/>
      <c r="C36" s="111"/>
      <c r="D36" s="111"/>
      <c r="E36" s="111"/>
      <c r="F36" s="111"/>
      <c r="G36" s="111"/>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c r="AG36" s="111"/>
      <c r="AH36" s="111"/>
      <c r="AI36" s="111"/>
      <c r="AJ36" s="111"/>
      <c r="AK36" s="111"/>
    </row>
    <row r="37" spans="1:37">
      <c r="A37" s="111"/>
      <c r="B37" s="111"/>
      <c r="C37" s="111"/>
      <c r="D37" s="111"/>
      <c r="E37" s="111"/>
      <c r="F37" s="111"/>
      <c r="G37" s="111"/>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c r="AG37" s="111"/>
      <c r="AH37" s="111"/>
      <c r="AI37" s="111"/>
      <c r="AJ37" s="111"/>
      <c r="AK37" s="111"/>
    </row>
    <row r="38" spans="1:37">
      <c r="A38" s="111"/>
      <c r="B38" s="111"/>
      <c r="C38" s="111"/>
      <c r="D38" s="111"/>
      <c r="E38" s="111"/>
      <c r="F38" s="111"/>
      <c r="G38" s="111"/>
      <c r="H38" s="111"/>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1"/>
      <c r="AF38" s="111"/>
      <c r="AG38" s="111"/>
      <c r="AH38" s="111"/>
      <c r="AI38" s="111"/>
      <c r="AJ38" s="111"/>
      <c r="AK38" s="111"/>
    </row>
    <row r="39" spans="1:37">
      <c r="A39" s="111"/>
      <c r="B39" s="111"/>
      <c r="C39" s="111"/>
      <c r="D39" s="111"/>
      <c r="E39" s="111"/>
      <c r="F39" s="111"/>
      <c r="G39" s="111"/>
      <c r="H39" s="111"/>
      <c r="I39" s="111"/>
      <c r="J39" s="111"/>
      <c r="K39" s="111"/>
      <c r="L39" s="111"/>
      <c r="M39" s="111"/>
      <c r="N39" s="111"/>
      <c r="O39" s="111"/>
      <c r="P39" s="111"/>
      <c r="Q39" s="111"/>
      <c r="R39" s="111"/>
      <c r="S39" s="111"/>
      <c r="T39" s="111"/>
      <c r="U39" s="111"/>
      <c r="V39" s="111"/>
      <c r="W39" s="111"/>
      <c r="X39" s="111"/>
      <c r="Y39" s="111"/>
      <c r="Z39" s="111"/>
      <c r="AA39" s="111"/>
      <c r="AB39" s="111"/>
      <c r="AC39" s="111"/>
      <c r="AD39" s="111"/>
      <c r="AE39" s="111"/>
      <c r="AF39" s="111"/>
      <c r="AG39" s="111"/>
      <c r="AH39" s="111"/>
      <c r="AI39" s="111"/>
      <c r="AJ39" s="111"/>
      <c r="AK39" s="111"/>
    </row>
    <row r="40" spans="1:37">
      <c r="A40" s="111"/>
      <c r="B40" s="111"/>
      <c r="C40" s="111"/>
      <c r="D40" s="111"/>
      <c r="E40" s="111"/>
      <c r="F40" s="111"/>
      <c r="G40" s="111"/>
      <c r="H40" s="111"/>
      <c r="I40" s="111"/>
      <c r="J40" s="111"/>
      <c r="K40" s="111"/>
      <c r="L40" s="111"/>
      <c r="M40" s="111"/>
      <c r="N40" s="111"/>
      <c r="O40" s="111"/>
      <c r="P40" s="111"/>
      <c r="Q40" s="111"/>
      <c r="R40" s="111"/>
      <c r="S40" s="111"/>
      <c r="T40" s="111"/>
      <c r="U40" s="111"/>
      <c r="V40" s="111"/>
      <c r="W40" s="111"/>
      <c r="X40" s="111"/>
      <c r="Y40" s="111"/>
      <c r="Z40" s="111"/>
      <c r="AA40" s="111"/>
      <c r="AB40" s="111"/>
      <c r="AC40" s="111"/>
      <c r="AD40" s="111"/>
      <c r="AE40" s="111"/>
      <c r="AF40" s="111"/>
      <c r="AG40" s="111"/>
      <c r="AH40" s="111"/>
      <c r="AI40" s="111"/>
      <c r="AJ40" s="111"/>
      <c r="AK40" s="111"/>
    </row>
    <row r="41" spans="1:37">
      <c r="A41" s="111"/>
      <c r="B41" s="111"/>
      <c r="C41" s="111"/>
      <c r="D41" s="111"/>
      <c r="E41" s="111"/>
      <c r="F41" s="111"/>
      <c r="G41" s="111"/>
      <c r="H41" s="111"/>
      <c r="I41" s="111"/>
      <c r="J41" s="111"/>
      <c r="K41" s="111"/>
      <c r="L41" s="111"/>
      <c r="M41" s="111"/>
      <c r="N41" s="111"/>
      <c r="O41" s="111"/>
      <c r="P41" s="111"/>
      <c r="Q41" s="111"/>
      <c r="R41" s="111"/>
      <c r="S41" s="111"/>
      <c r="T41" s="111"/>
      <c r="U41" s="111"/>
      <c r="V41" s="111"/>
      <c r="W41" s="111"/>
      <c r="X41" s="111"/>
      <c r="Y41" s="111"/>
      <c r="Z41" s="111"/>
      <c r="AA41" s="111"/>
      <c r="AB41" s="111"/>
      <c r="AC41" s="111"/>
      <c r="AD41" s="111"/>
      <c r="AE41" s="111"/>
      <c r="AF41" s="111"/>
      <c r="AG41" s="111"/>
      <c r="AH41" s="111"/>
      <c r="AI41" s="111"/>
      <c r="AJ41" s="111"/>
      <c r="AK41" s="111"/>
    </row>
    <row r="42" spans="1:37">
      <c r="A42" s="111"/>
      <c r="B42" s="111"/>
      <c r="C42" s="111"/>
      <c r="D42" s="111"/>
      <c r="E42" s="111"/>
      <c r="F42" s="111"/>
      <c r="G42" s="111"/>
      <c r="H42" s="111"/>
      <c r="I42" s="111"/>
      <c r="J42" s="111"/>
      <c r="K42" s="111"/>
      <c r="L42" s="111"/>
      <c r="M42" s="111"/>
      <c r="N42" s="111"/>
      <c r="O42" s="111"/>
      <c r="P42" s="111"/>
      <c r="Q42" s="111"/>
      <c r="R42" s="111"/>
      <c r="S42" s="111"/>
      <c r="T42" s="111"/>
      <c r="U42" s="111"/>
      <c r="V42" s="111"/>
      <c r="W42" s="111"/>
      <c r="X42" s="111"/>
      <c r="Y42" s="111"/>
      <c r="Z42" s="111"/>
      <c r="AA42" s="111"/>
      <c r="AB42" s="111"/>
      <c r="AC42" s="111"/>
      <c r="AD42" s="111"/>
      <c r="AE42" s="111"/>
      <c r="AF42" s="111"/>
      <c r="AG42" s="111"/>
      <c r="AH42" s="111"/>
      <c r="AI42" s="111"/>
      <c r="AJ42" s="111"/>
      <c r="AK42" s="111"/>
    </row>
    <row r="43" spans="1:37">
      <c r="A43" s="111"/>
      <c r="B43" s="111"/>
      <c r="C43" s="111"/>
      <c r="D43" s="111"/>
      <c r="E43" s="111"/>
      <c r="F43" s="111"/>
      <c r="G43" s="111"/>
      <c r="H43" s="111"/>
      <c r="I43" s="111"/>
      <c r="J43" s="111"/>
      <c r="K43" s="111"/>
      <c r="L43" s="111"/>
      <c r="M43" s="111"/>
      <c r="N43" s="111"/>
      <c r="O43" s="111"/>
      <c r="P43" s="111"/>
      <c r="Q43" s="111"/>
      <c r="R43" s="111"/>
      <c r="S43" s="111"/>
      <c r="T43" s="111"/>
      <c r="U43" s="111"/>
      <c r="V43" s="111"/>
      <c r="W43" s="111"/>
      <c r="X43" s="111"/>
      <c r="Y43" s="111"/>
      <c r="Z43" s="111"/>
      <c r="AA43" s="111"/>
      <c r="AB43" s="111"/>
      <c r="AC43" s="111"/>
      <c r="AD43" s="111"/>
      <c r="AE43" s="111"/>
      <c r="AF43" s="111"/>
      <c r="AG43" s="111"/>
      <c r="AH43" s="111"/>
      <c r="AI43" s="111"/>
      <c r="AJ43" s="111"/>
      <c r="AK43" s="111"/>
    </row>
    <row r="44" spans="1:37">
      <c r="A44" s="111"/>
      <c r="B44" s="111"/>
      <c r="C44" s="111"/>
      <c r="D44" s="111"/>
      <c r="E44" s="111"/>
      <c r="F44" s="111"/>
      <c r="G44" s="111"/>
      <c r="H44" s="111"/>
      <c r="I44" s="111"/>
      <c r="J44" s="111"/>
      <c r="K44" s="111"/>
      <c r="L44" s="111"/>
      <c r="M44" s="111"/>
      <c r="N44" s="111"/>
      <c r="O44" s="111"/>
      <c r="P44" s="111"/>
      <c r="Q44" s="111"/>
      <c r="R44" s="111"/>
      <c r="S44" s="111"/>
      <c r="T44" s="111"/>
      <c r="U44" s="111"/>
      <c r="V44" s="111"/>
      <c r="W44" s="111"/>
      <c r="X44" s="111"/>
      <c r="Y44" s="111"/>
      <c r="Z44" s="111"/>
      <c r="AA44" s="111"/>
      <c r="AB44" s="111"/>
      <c r="AC44" s="111"/>
      <c r="AD44" s="111"/>
      <c r="AE44" s="111"/>
      <c r="AF44" s="111"/>
      <c r="AG44" s="111"/>
      <c r="AH44" s="111"/>
      <c r="AI44" s="111"/>
      <c r="AJ44" s="111"/>
      <c r="AK44" s="111"/>
    </row>
    <row r="45" spans="1:37">
      <c r="A45" s="111"/>
      <c r="B45" s="111"/>
      <c r="C45" s="111"/>
      <c r="D45" s="111"/>
      <c r="E45" s="111"/>
      <c r="F45" s="111"/>
      <c r="G45" s="111"/>
      <c r="H45" s="111"/>
      <c r="I45" s="111"/>
      <c r="J45" s="111"/>
      <c r="K45" s="111"/>
      <c r="L45" s="111"/>
      <c r="M45" s="111"/>
      <c r="N45" s="111"/>
      <c r="O45" s="111"/>
      <c r="P45" s="111"/>
      <c r="Q45" s="111"/>
      <c r="R45" s="111"/>
      <c r="S45" s="111"/>
      <c r="T45" s="111"/>
      <c r="U45" s="111"/>
      <c r="V45" s="111"/>
      <c r="W45" s="111"/>
      <c r="X45" s="111"/>
      <c r="Y45" s="111"/>
      <c r="Z45" s="111"/>
      <c r="AA45" s="111"/>
      <c r="AB45" s="111"/>
      <c r="AC45" s="111"/>
      <c r="AD45" s="111"/>
      <c r="AE45" s="111"/>
      <c r="AF45" s="111"/>
      <c r="AG45" s="111"/>
      <c r="AH45" s="111"/>
      <c r="AI45" s="111"/>
      <c r="AJ45" s="111"/>
      <c r="AK45" s="111"/>
    </row>
    <row r="46" spans="1:37">
      <c r="A46" s="111"/>
      <c r="B46" s="111"/>
      <c r="C46" s="111"/>
      <c r="D46" s="111"/>
      <c r="E46" s="111"/>
      <c r="F46" s="111"/>
      <c r="G46" s="111"/>
      <c r="H46" s="111"/>
      <c r="I46" s="111"/>
      <c r="J46" s="111"/>
      <c r="K46" s="111"/>
      <c r="L46" s="111"/>
      <c r="M46" s="111"/>
      <c r="N46" s="111"/>
      <c r="O46" s="111"/>
      <c r="P46" s="111"/>
      <c r="Q46" s="111"/>
      <c r="R46" s="111"/>
      <c r="S46" s="111"/>
      <c r="T46" s="111"/>
      <c r="U46" s="111"/>
      <c r="V46" s="111"/>
      <c r="W46" s="111"/>
      <c r="X46" s="111"/>
      <c r="Y46" s="111"/>
      <c r="Z46" s="111"/>
      <c r="AA46" s="111"/>
      <c r="AB46" s="111"/>
      <c r="AC46" s="111"/>
      <c r="AD46" s="111"/>
      <c r="AE46" s="111"/>
      <c r="AF46" s="111"/>
      <c r="AG46" s="111"/>
      <c r="AH46" s="111"/>
      <c r="AI46" s="111"/>
      <c r="AJ46" s="111"/>
      <c r="AK46" s="111"/>
    </row>
    <row r="47" spans="1:37">
      <c r="A47" s="111"/>
      <c r="B47" s="111"/>
      <c r="C47" s="111"/>
      <c r="D47" s="111"/>
      <c r="E47" s="111"/>
      <c r="F47" s="111"/>
      <c r="G47" s="111"/>
      <c r="H47" s="111"/>
      <c r="I47" s="111"/>
      <c r="J47" s="111"/>
      <c r="K47" s="111"/>
      <c r="L47" s="111"/>
      <c r="M47" s="111"/>
      <c r="N47" s="111"/>
      <c r="O47" s="111"/>
      <c r="P47" s="111"/>
      <c r="Q47" s="111"/>
      <c r="R47" s="111"/>
      <c r="S47" s="111"/>
      <c r="T47" s="111"/>
      <c r="U47" s="111"/>
      <c r="V47" s="111"/>
      <c r="W47" s="111"/>
      <c r="X47" s="111"/>
      <c r="Y47" s="111"/>
      <c r="Z47" s="111"/>
      <c r="AA47" s="111"/>
      <c r="AB47" s="111"/>
      <c r="AC47" s="111"/>
      <c r="AD47" s="111"/>
      <c r="AE47" s="111"/>
      <c r="AF47" s="111"/>
      <c r="AG47" s="111"/>
      <c r="AH47" s="111"/>
      <c r="AI47" s="111"/>
      <c r="AJ47" s="111"/>
      <c r="AK47" s="111"/>
    </row>
    <row r="48" spans="1:37">
      <c r="A48" s="111"/>
      <c r="B48" s="111"/>
      <c r="C48" s="111"/>
      <c r="D48" s="111"/>
      <c r="E48" s="111"/>
      <c r="F48" s="111"/>
      <c r="G48" s="111"/>
      <c r="H48" s="111"/>
      <c r="I48" s="111"/>
      <c r="J48" s="111"/>
      <c r="K48" s="111"/>
      <c r="L48" s="111"/>
      <c r="M48" s="111"/>
      <c r="N48" s="111"/>
      <c r="O48" s="111"/>
      <c r="P48" s="111"/>
      <c r="Q48" s="111"/>
      <c r="R48" s="111"/>
      <c r="S48" s="111"/>
      <c r="T48" s="111"/>
      <c r="U48" s="111"/>
      <c r="V48" s="111"/>
      <c r="W48" s="111"/>
      <c r="X48" s="111"/>
      <c r="Y48" s="111"/>
      <c r="Z48" s="111"/>
      <c r="AA48" s="111"/>
      <c r="AB48" s="111"/>
      <c r="AC48" s="111"/>
      <c r="AD48" s="111"/>
      <c r="AE48" s="111"/>
      <c r="AF48" s="111"/>
      <c r="AG48" s="111"/>
      <c r="AH48" s="111"/>
      <c r="AI48" s="111"/>
      <c r="AJ48" s="111"/>
      <c r="AK48" s="111"/>
    </row>
    <row r="49" spans="1:37">
      <c r="A49" s="111"/>
      <c r="B49" s="111"/>
      <c r="C49" s="111"/>
      <c r="D49" s="111"/>
      <c r="E49" s="111"/>
      <c r="F49" s="111"/>
      <c r="G49" s="111"/>
      <c r="H49" s="111"/>
      <c r="I49" s="111"/>
      <c r="J49" s="111"/>
      <c r="K49" s="111"/>
      <c r="L49" s="111"/>
      <c r="M49" s="111"/>
      <c r="N49" s="111"/>
      <c r="O49" s="111"/>
      <c r="P49" s="111"/>
      <c r="Q49" s="111"/>
      <c r="R49" s="111"/>
      <c r="S49" s="111"/>
      <c r="T49" s="111"/>
      <c r="U49" s="111"/>
      <c r="V49" s="111"/>
      <c r="W49" s="111"/>
      <c r="X49" s="111"/>
      <c r="Y49" s="111"/>
      <c r="Z49" s="111"/>
      <c r="AA49" s="111"/>
      <c r="AB49" s="111"/>
      <c r="AC49" s="111"/>
      <c r="AD49" s="111"/>
      <c r="AE49" s="111"/>
      <c r="AF49" s="111"/>
      <c r="AG49" s="111"/>
      <c r="AH49" s="111"/>
      <c r="AI49" s="111"/>
      <c r="AJ49" s="111"/>
      <c r="AK49" s="111"/>
    </row>
  </sheetData>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CC"/>
  </sheetPr>
  <dimension ref="A1:A34"/>
  <sheetViews>
    <sheetView topLeftCell="A22" workbookViewId="0">
      <selection activeCell="A3" sqref="A3"/>
    </sheetView>
  </sheetViews>
  <sheetFormatPr defaultColWidth="8.81640625" defaultRowHeight="14.5"/>
  <cols>
    <col min="1" max="1" width="157.7265625" customWidth="1"/>
    <col min="2" max="16384" width="8.81640625" style="55"/>
  </cols>
  <sheetData>
    <row r="1" spans="1:1" ht="15.5">
      <c r="A1" s="95" t="s">
        <v>21</v>
      </c>
    </row>
    <row r="2" spans="1:1" ht="29">
      <c r="A2" s="113" t="s">
        <v>161</v>
      </c>
    </row>
    <row r="3" spans="1:1">
      <c r="A3" s="113" t="s">
        <v>169</v>
      </c>
    </row>
    <row r="4" spans="1:1">
      <c r="A4" s="113"/>
    </row>
    <row r="5" spans="1:1" ht="21.75" customHeight="1">
      <c r="A5" s="114" t="s">
        <v>146</v>
      </c>
    </row>
    <row r="6" spans="1:1">
      <c r="A6" s="113" t="s">
        <v>147</v>
      </c>
    </row>
    <row r="7" spans="1:1">
      <c r="A7" s="13" t="s">
        <v>160</v>
      </c>
    </row>
    <row r="8" spans="1:1">
      <c r="A8" s="13"/>
    </row>
    <row r="9" spans="1:1">
      <c r="A9" s="13"/>
    </row>
    <row r="10" spans="1:1" ht="15.5">
      <c r="A10" s="114" t="s">
        <v>148</v>
      </c>
    </row>
    <row r="11" spans="1:1">
      <c r="A11" s="13" t="s">
        <v>149</v>
      </c>
    </row>
    <row r="12" spans="1:1">
      <c r="A12" s="115" t="s">
        <v>150</v>
      </c>
    </row>
    <row r="13" spans="1:1">
      <c r="A13" s="113" t="s">
        <v>162</v>
      </c>
    </row>
    <row r="14" spans="1:1">
      <c r="A14" s="113" t="s">
        <v>143</v>
      </c>
    </row>
    <row r="15" spans="1:1">
      <c r="A15" s="113" t="s">
        <v>144</v>
      </c>
    </row>
    <row r="16" spans="1:1">
      <c r="A16" s="116" t="s">
        <v>151</v>
      </c>
    </row>
    <row r="17" spans="1:1">
      <c r="A17" s="13" t="s">
        <v>152</v>
      </c>
    </row>
    <row r="18" spans="1:1">
      <c r="A18" s="13" t="s">
        <v>115</v>
      </c>
    </row>
    <row r="19" spans="1:1">
      <c r="A19" s="13" t="s">
        <v>153</v>
      </c>
    </row>
    <row r="20" spans="1:1">
      <c r="A20" s="13" t="s">
        <v>154</v>
      </c>
    </row>
    <row r="21" spans="1:1" s="69" customFormat="1">
      <c r="A21" s="116" t="s">
        <v>116</v>
      </c>
    </row>
    <row r="22" spans="1:1" s="69" customFormat="1">
      <c r="A22" s="116" t="s">
        <v>117</v>
      </c>
    </row>
    <row r="23" spans="1:1">
      <c r="A23" s="116" t="s">
        <v>155</v>
      </c>
    </row>
    <row r="24" spans="1:1">
      <c r="A24" s="116" t="s">
        <v>103</v>
      </c>
    </row>
    <row r="25" spans="1:1">
      <c r="A25" s="116" t="s">
        <v>104</v>
      </c>
    </row>
    <row r="26" spans="1:1">
      <c r="A26" s="13" t="s">
        <v>22</v>
      </c>
    </row>
    <row r="27" spans="1:1">
      <c r="A27" s="113" t="s">
        <v>102</v>
      </c>
    </row>
    <row r="28" spans="1:1">
      <c r="A28" s="13" t="s">
        <v>163</v>
      </c>
    </row>
    <row r="29" spans="1:1">
      <c r="A29" s="13" t="s">
        <v>156</v>
      </c>
    </row>
    <row r="30" spans="1:1">
      <c r="A30" s="13" t="s">
        <v>157</v>
      </c>
    </row>
    <row r="31" spans="1:1">
      <c r="A31" s="13" t="s">
        <v>158</v>
      </c>
    </row>
    <row r="32" spans="1:1">
      <c r="A32" s="13" t="s">
        <v>159</v>
      </c>
    </row>
    <row r="33" spans="1:1">
      <c r="A33" s="55"/>
    </row>
    <row r="34" spans="1:1">
      <c r="A34" s="55"/>
    </row>
  </sheetData>
  <pageMargins left="0.5" right="0.5" top="0.5" bottom="0.5" header="0.5" footer="0.5"/>
  <pageSetup fitToHeight="0" orientation="landscape"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S64"/>
  <sheetViews>
    <sheetView topLeftCell="A52" workbookViewId="0">
      <selection activeCell="B49" sqref="B49"/>
    </sheetView>
  </sheetViews>
  <sheetFormatPr defaultColWidth="8.81640625" defaultRowHeight="14.5"/>
  <cols>
    <col min="1" max="1" width="8.453125" style="1" customWidth="1"/>
    <col min="2" max="2" width="11.26953125" bestFit="1" customWidth="1"/>
    <col min="3" max="3" width="11.81640625" customWidth="1"/>
    <col min="4" max="12" width="9.26953125" bestFit="1" customWidth="1"/>
    <col min="15" max="18" width="10.7265625" customWidth="1"/>
  </cols>
  <sheetData>
    <row r="1" spans="1:19">
      <c r="A1" s="67" t="s">
        <v>107</v>
      </c>
    </row>
    <row r="2" spans="1:19">
      <c r="A2" s="67" t="s">
        <v>106</v>
      </c>
    </row>
    <row r="3" spans="1:19">
      <c r="A3" s="67" t="s">
        <v>108</v>
      </c>
    </row>
    <row r="5" spans="1:19" ht="26.5">
      <c r="A5" s="49" t="s">
        <v>52</v>
      </c>
      <c r="B5" s="45" t="s">
        <v>53</v>
      </c>
      <c r="C5" s="45" t="s">
        <v>54</v>
      </c>
    </row>
    <row r="6" spans="1:19">
      <c r="A6" s="50">
        <v>7</v>
      </c>
      <c r="B6" s="41">
        <v>1</v>
      </c>
      <c r="C6" s="41" t="s">
        <v>89</v>
      </c>
    </row>
    <row r="7" spans="1:19">
      <c r="A7" s="50">
        <v>8</v>
      </c>
      <c r="B7" s="41">
        <v>2</v>
      </c>
      <c r="C7" s="41" t="s">
        <v>90</v>
      </c>
    </row>
    <row r="8" spans="1:19">
      <c r="A8" s="50">
        <v>9</v>
      </c>
      <c r="B8" s="41">
        <v>3</v>
      </c>
      <c r="C8" s="41" t="s">
        <v>91</v>
      </c>
    </row>
    <row r="9" spans="1:19">
      <c r="A9" s="50">
        <v>10</v>
      </c>
      <c r="B9" s="41">
        <v>4</v>
      </c>
      <c r="C9" s="41" t="s">
        <v>92</v>
      </c>
    </row>
    <row r="10" spans="1:19">
      <c r="A10" s="50">
        <v>11</v>
      </c>
      <c r="B10" s="41">
        <v>5</v>
      </c>
      <c r="C10" s="41" t="s">
        <v>93</v>
      </c>
    </row>
    <row r="11" spans="1:19">
      <c r="A11" s="50">
        <v>12</v>
      </c>
      <c r="B11" s="41">
        <v>6</v>
      </c>
      <c r="C11" s="41" t="s">
        <v>94</v>
      </c>
    </row>
    <row r="12" spans="1:19">
      <c r="A12" s="50">
        <v>1</v>
      </c>
      <c r="B12" s="41">
        <v>7</v>
      </c>
      <c r="C12" s="41" t="s">
        <v>100</v>
      </c>
    </row>
    <row r="13" spans="1:19">
      <c r="A13" s="50">
        <v>2</v>
      </c>
      <c r="B13" s="41">
        <v>8</v>
      </c>
      <c r="C13" s="41" t="s">
        <v>95</v>
      </c>
    </row>
    <row r="14" spans="1:19">
      <c r="A14" s="50">
        <v>3</v>
      </c>
      <c r="B14" s="41">
        <v>9</v>
      </c>
      <c r="C14" s="41" t="s">
        <v>96</v>
      </c>
    </row>
    <row r="15" spans="1:19">
      <c r="A15" s="50">
        <v>4</v>
      </c>
      <c r="B15" s="41">
        <v>10</v>
      </c>
      <c r="C15" s="41" t="s">
        <v>97</v>
      </c>
    </row>
    <row r="16" spans="1:19">
      <c r="A16" s="50">
        <v>5</v>
      </c>
      <c r="B16" s="41">
        <v>11</v>
      </c>
      <c r="C16" s="41" t="s">
        <v>98</v>
      </c>
      <c r="R16" s="6"/>
      <c r="S16" s="6"/>
    </row>
    <row r="17" spans="1:17">
      <c r="A17" s="50">
        <v>6</v>
      </c>
      <c r="B17" s="41">
        <v>12</v>
      </c>
      <c r="C17" s="41" t="s">
        <v>99</v>
      </c>
    </row>
    <row r="18" spans="1:17">
      <c r="A18" s="50" t="s">
        <v>113</v>
      </c>
      <c r="B18" s="41"/>
      <c r="C18" s="41"/>
    </row>
    <row r="20" spans="1:17">
      <c r="A20" s="46"/>
      <c r="B20" s="18" t="s">
        <v>165</v>
      </c>
      <c r="C20" s="19"/>
      <c r="D20" s="19"/>
      <c r="E20" s="19"/>
      <c r="F20" s="19"/>
      <c r="G20" s="19"/>
      <c r="H20" s="19"/>
      <c r="I20" s="20"/>
      <c r="J20" s="21"/>
      <c r="K20" s="22"/>
      <c r="L20" s="22"/>
      <c r="M20" s="23"/>
      <c r="N20" s="23"/>
    </row>
    <row r="21" spans="1:17">
      <c r="A21" s="46"/>
      <c r="B21" s="24"/>
      <c r="C21" s="25" t="s">
        <v>31</v>
      </c>
      <c r="D21" s="18" t="s">
        <v>32</v>
      </c>
      <c r="E21" s="26"/>
      <c r="F21" s="26"/>
      <c r="G21" s="26"/>
      <c r="H21" s="20"/>
      <c r="I21" s="20"/>
      <c r="J21" s="27"/>
      <c r="K21" s="22"/>
      <c r="L21" s="22"/>
      <c r="M21" s="23"/>
      <c r="N21" s="23"/>
    </row>
    <row r="22" spans="1:17">
      <c r="A22" s="20">
        <v>1</v>
      </c>
      <c r="B22" s="24"/>
      <c r="C22" s="28" t="s">
        <v>33</v>
      </c>
      <c r="D22" s="28" t="s">
        <v>34</v>
      </c>
      <c r="E22" s="28" t="s">
        <v>35</v>
      </c>
      <c r="F22" s="28" t="s">
        <v>36</v>
      </c>
      <c r="G22" s="28" t="s">
        <v>37</v>
      </c>
      <c r="H22" s="28" t="s">
        <v>38</v>
      </c>
      <c r="I22" s="28" t="s">
        <v>39</v>
      </c>
      <c r="J22" s="28" t="s">
        <v>40</v>
      </c>
      <c r="K22" s="28" t="s">
        <v>41</v>
      </c>
      <c r="L22" s="29" t="s">
        <v>42</v>
      </c>
      <c r="M22" s="23"/>
      <c r="N22" s="23"/>
    </row>
    <row r="23" spans="1:17">
      <c r="A23" s="20">
        <v>2</v>
      </c>
      <c r="B23" s="24" t="s">
        <v>43</v>
      </c>
      <c r="C23" s="30">
        <v>0.36</v>
      </c>
      <c r="D23" s="30">
        <v>0.38</v>
      </c>
      <c r="E23" s="30">
        <v>0.4</v>
      </c>
      <c r="F23" s="30">
        <v>0.4</v>
      </c>
      <c r="G23" s="30">
        <v>0.4</v>
      </c>
      <c r="H23" s="31">
        <v>0.40800000000000003</v>
      </c>
      <c r="I23" s="31">
        <v>0.41600000000000004</v>
      </c>
      <c r="J23" s="31">
        <v>0.42400000000000004</v>
      </c>
      <c r="K23" s="31">
        <v>0.43200000000000005</v>
      </c>
      <c r="L23" s="32">
        <v>8.0000000000000071E-3</v>
      </c>
      <c r="M23" s="23"/>
      <c r="N23" s="23"/>
    </row>
    <row r="24" spans="1:17">
      <c r="A24" s="47">
        <v>3</v>
      </c>
      <c r="B24" s="24" t="s">
        <v>44</v>
      </c>
      <c r="C24" s="30">
        <v>0.44</v>
      </c>
      <c r="D24" s="30">
        <v>0.46</v>
      </c>
      <c r="E24" s="30">
        <v>0.48</v>
      </c>
      <c r="F24" s="30">
        <v>0.48</v>
      </c>
      <c r="G24" s="30">
        <v>0.48</v>
      </c>
      <c r="H24" s="31">
        <v>0.48799999999999999</v>
      </c>
      <c r="I24" s="31">
        <v>0.496</v>
      </c>
      <c r="J24" s="31">
        <v>0.504</v>
      </c>
      <c r="K24" s="31">
        <v>0.51200000000000001</v>
      </c>
      <c r="L24" s="32">
        <v>7.9999999999999967E-3</v>
      </c>
      <c r="M24" s="23"/>
      <c r="N24" s="23"/>
    </row>
    <row r="25" spans="1:17">
      <c r="A25" s="35">
        <v>4</v>
      </c>
      <c r="B25" s="24" t="s">
        <v>45</v>
      </c>
      <c r="C25" s="30">
        <v>0.2</v>
      </c>
      <c r="D25" s="30">
        <v>0.22</v>
      </c>
      <c r="E25" s="30">
        <v>0.24</v>
      </c>
      <c r="F25" s="30">
        <v>0.24</v>
      </c>
      <c r="G25" s="30">
        <v>0.24</v>
      </c>
      <c r="H25" s="31">
        <v>0.248</v>
      </c>
      <c r="I25" s="31">
        <v>0.25600000000000001</v>
      </c>
      <c r="J25" s="31">
        <v>0.26400000000000001</v>
      </c>
      <c r="K25" s="31">
        <v>0.27200000000000002</v>
      </c>
      <c r="L25" s="32">
        <v>7.9999999999999967E-3</v>
      </c>
      <c r="M25" s="23"/>
      <c r="N25" s="23"/>
    </row>
    <row r="26" spans="1:17" ht="26.5">
      <c r="A26" s="35">
        <v>5</v>
      </c>
      <c r="B26" s="24" t="s">
        <v>46</v>
      </c>
      <c r="C26" s="30">
        <v>0</v>
      </c>
      <c r="D26" s="30">
        <v>0</v>
      </c>
      <c r="E26" s="30">
        <v>0</v>
      </c>
      <c r="F26" s="30">
        <v>0</v>
      </c>
      <c r="G26" s="33">
        <v>0</v>
      </c>
      <c r="H26" s="31">
        <v>0</v>
      </c>
      <c r="I26" s="31">
        <v>0</v>
      </c>
      <c r="J26" s="31">
        <v>0</v>
      </c>
      <c r="K26" s="31">
        <v>0</v>
      </c>
      <c r="L26" s="32">
        <v>0</v>
      </c>
      <c r="M26" s="23"/>
      <c r="N26" s="23"/>
    </row>
    <row r="27" spans="1:17">
      <c r="A27" s="35">
        <v>6</v>
      </c>
      <c r="B27" s="34" t="s">
        <v>47</v>
      </c>
      <c r="C27" s="30">
        <v>0</v>
      </c>
      <c r="D27" s="30">
        <v>0</v>
      </c>
      <c r="E27" s="30">
        <v>0</v>
      </c>
      <c r="F27" s="30">
        <v>0</v>
      </c>
      <c r="G27" s="33">
        <v>0</v>
      </c>
      <c r="H27" s="31">
        <v>0</v>
      </c>
      <c r="I27" s="31">
        <v>0</v>
      </c>
      <c r="J27" s="31">
        <v>0</v>
      </c>
      <c r="K27" s="31">
        <v>0</v>
      </c>
      <c r="L27" s="32">
        <v>0</v>
      </c>
      <c r="M27" s="23"/>
      <c r="N27" s="23"/>
    </row>
    <row r="28" spans="1:17">
      <c r="A28" s="35">
        <v>7</v>
      </c>
      <c r="B28" s="34" t="s">
        <v>48</v>
      </c>
      <c r="C28" s="30">
        <v>0</v>
      </c>
      <c r="D28" s="30">
        <v>0</v>
      </c>
      <c r="E28" s="30">
        <v>0</v>
      </c>
      <c r="F28" s="30">
        <v>0</v>
      </c>
      <c r="G28" s="33">
        <v>0</v>
      </c>
      <c r="H28" s="31">
        <v>0</v>
      </c>
      <c r="I28" s="31">
        <v>0</v>
      </c>
      <c r="J28" s="31">
        <v>0</v>
      </c>
      <c r="K28" s="31">
        <v>0</v>
      </c>
      <c r="L28" s="32">
        <v>0</v>
      </c>
      <c r="M28" s="23"/>
      <c r="N28" s="23"/>
    </row>
    <row r="29" spans="1:17" ht="26.5">
      <c r="A29" s="35"/>
      <c r="B29" s="34"/>
      <c r="C29" s="36" t="s">
        <v>31</v>
      </c>
      <c r="D29" s="36" t="s">
        <v>49</v>
      </c>
      <c r="E29" s="36" t="s">
        <v>49</v>
      </c>
      <c r="F29" s="36"/>
      <c r="G29" s="37"/>
      <c r="H29" s="31"/>
      <c r="I29" s="31"/>
      <c r="J29" s="31"/>
      <c r="K29" s="31"/>
      <c r="L29" s="32"/>
      <c r="M29" s="23"/>
      <c r="N29" s="23"/>
    </row>
    <row r="30" spans="1:17" ht="26.5">
      <c r="A30" s="48" t="s">
        <v>50</v>
      </c>
      <c r="B30" s="38" t="s">
        <v>51</v>
      </c>
      <c r="C30" s="39" t="str">
        <f>C22</f>
        <v>FY16</v>
      </c>
      <c r="D30" s="39" t="str">
        <f t="shared" ref="D30:K30" si="0">D22</f>
        <v>FY17</v>
      </c>
      <c r="E30" s="39" t="str">
        <f t="shared" si="0"/>
        <v>FY18</v>
      </c>
      <c r="F30" s="39" t="str">
        <f t="shared" si="0"/>
        <v>FY19</v>
      </c>
      <c r="G30" s="39" t="str">
        <f t="shared" si="0"/>
        <v>FY20</v>
      </c>
      <c r="H30" s="39" t="str">
        <f t="shared" si="0"/>
        <v>FY21</v>
      </c>
      <c r="I30" s="39" t="str">
        <f t="shared" si="0"/>
        <v>FY22</v>
      </c>
      <c r="J30" s="39" t="str">
        <f t="shared" si="0"/>
        <v>FY23</v>
      </c>
      <c r="K30" s="39" t="str">
        <f t="shared" si="0"/>
        <v>FY24</v>
      </c>
      <c r="L30" s="29" t="str">
        <f>L22</f>
        <v>Average Change FY16-FY20</v>
      </c>
      <c r="M30" s="23"/>
      <c r="N30" s="23"/>
    </row>
    <row r="31" spans="1:17">
      <c r="A31" s="44">
        <v>50211</v>
      </c>
      <c r="B31" s="23" t="s">
        <v>55</v>
      </c>
      <c r="C31" s="36">
        <v>0</v>
      </c>
      <c r="D31" s="36">
        <f>C31</f>
        <v>0</v>
      </c>
      <c r="E31" s="36">
        <f t="shared" ref="E31:K31" si="1">D31</f>
        <v>0</v>
      </c>
      <c r="F31" s="36">
        <f t="shared" si="1"/>
        <v>0</v>
      </c>
      <c r="G31" s="36">
        <f t="shared" si="1"/>
        <v>0</v>
      </c>
      <c r="H31" s="36">
        <f t="shared" si="1"/>
        <v>0</v>
      </c>
      <c r="I31" s="36">
        <f t="shared" si="1"/>
        <v>0</v>
      </c>
      <c r="J31" s="36">
        <f t="shared" si="1"/>
        <v>0</v>
      </c>
      <c r="K31" s="36">
        <f t="shared" si="1"/>
        <v>0</v>
      </c>
      <c r="L31" s="32">
        <v>0</v>
      </c>
      <c r="M31" s="23"/>
      <c r="N31" s="23"/>
      <c r="O31" s="42"/>
      <c r="P31" s="42"/>
      <c r="Q31" s="42"/>
    </row>
    <row r="32" spans="1:17">
      <c r="A32" s="44">
        <v>50212</v>
      </c>
      <c r="B32" s="23" t="s">
        <v>45</v>
      </c>
      <c r="C32" s="36">
        <f>C25</f>
        <v>0.2</v>
      </c>
      <c r="D32" s="36">
        <f t="shared" ref="D32:K32" si="2">D25</f>
        <v>0.22</v>
      </c>
      <c r="E32" s="36">
        <f t="shared" si="2"/>
        <v>0.24</v>
      </c>
      <c r="F32" s="36">
        <f t="shared" si="2"/>
        <v>0.24</v>
      </c>
      <c r="G32" s="36">
        <f t="shared" si="2"/>
        <v>0.24</v>
      </c>
      <c r="H32" s="36">
        <f t="shared" si="2"/>
        <v>0.248</v>
      </c>
      <c r="I32" s="36">
        <f t="shared" si="2"/>
        <v>0.25600000000000001</v>
      </c>
      <c r="J32" s="36">
        <f t="shared" si="2"/>
        <v>0.26400000000000001</v>
      </c>
      <c r="K32" s="36">
        <f t="shared" si="2"/>
        <v>0.27200000000000002</v>
      </c>
      <c r="L32" s="32">
        <v>3.0000000000000027E-3</v>
      </c>
      <c r="M32" s="23"/>
      <c r="N32" s="23"/>
    </row>
    <row r="33" spans="1:19">
      <c r="A33" s="44">
        <v>50215</v>
      </c>
      <c r="B33" s="23" t="s">
        <v>43</v>
      </c>
      <c r="C33" s="36">
        <f t="shared" ref="C33:K33" si="3">C23</f>
        <v>0.36</v>
      </c>
      <c r="D33" s="36">
        <f t="shared" si="3"/>
        <v>0.38</v>
      </c>
      <c r="E33" s="36">
        <f t="shared" si="3"/>
        <v>0.4</v>
      </c>
      <c r="F33" s="36">
        <f t="shared" si="3"/>
        <v>0.4</v>
      </c>
      <c r="G33" s="36">
        <f t="shared" si="3"/>
        <v>0.4</v>
      </c>
      <c r="H33" s="36">
        <f t="shared" si="3"/>
        <v>0.40800000000000003</v>
      </c>
      <c r="I33" s="36">
        <f t="shared" si="3"/>
        <v>0.41600000000000004</v>
      </c>
      <c r="J33" s="36">
        <f t="shared" si="3"/>
        <v>0.42400000000000004</v>
      </c>
      <c r="K33" s="36">
        <f t="shared" si="3"/>
        <v>0.43200000000000005</v>
      </c>
      <c r="L33" s="32">
        <v>5.9999999999999941E-3</v>
      </c>
      <c r="M33" s="23"/>
      <c r="N33" s="23"/>
    </row>
    <row r="34" spans="1:19">
      <c r="A34" s="44">
        <v>50240</v>
      </c>
      <c r="B34" s="23" t="s">
        <v>43</v>
      </c>
      <c r="C34" s="36">
        <f t="shared" ref="C34:K34" si="4">C23</f>
        <v>0.36</v>
      </c>
      <c r="D34" s="36">
        <f t="shared" si="4"/>
        <v>0.38</v>
      </c>
      <c r="E34" s="36">
        <f t="shared" si="4"/>
        <v>0.4</v>
      </c>
      <c r="F34" s="36">
        <f t="shared" si="4"/>
        <v>0.4</v>
      </c>
      <c r="G34" s="36">
        <f t="shared" si="4"/>
        <v>0.4</v>
      </c>
      <c r="H34" s="36">
        <f t="shared" si="4"/>
        <v>0.40800000000000003</v>
      </c>
      <c r="I34" s="36">
        <f t="shared" si="4"/>
        <v>0.41600000000000004</v>
      </c>
      <c r="J34" s="36">
        <f t="shared" si="4"/>
        <v>0.42400000000000004</v>
      </c>
      <c r="K34" s="36">
        <f t="shared" si="4"/>
        <v>0.43200000000000005</v>
      </c>
      <c r="L34" s="32">
        <v>5.9999999999999941E-3</v>
      </c>
      <c r="M34" s="23"/>
      <c r="N34" s="23"/>
    </row>
    <row r="35" spans="1:19">
      <c r="A35" s="44">
        <v>50241</v>
      </c>
      <c r="B35" s="23" t="s">
        <v>56</v>
      </c>
      <c r="C35" s="36">
        <v>0</v>
      </c>
      <c r="D35" s="36">
        <f>C35</f>
        <v>0</v>
      </c>
      <c r="E35" s="36">
        <f t="shared" ref="E35:K35" si="5">D35</f>
        <v>0</v>
      </c>
      <c r="F35" s="36">
        <f t="shared" si="5"/>
        <v>0</v>
      </c>
      <c r="G35" s="36">
        <f t="shared" si="5"/>
        <v>0</v>
      </c>
      <c r="H35" s="36">
        <f t="shared" si="5"/>
        <v>0</v>
      </c>
      <c r="I35" s="36">
        <f t="shared" si="5"/>
        <v>0</v>
      </c>
      <c r="J35" s="36">
        <f t="shared" si="5"/>
        <v>0</v>
      </c>
      <c r="K35" s="36">
        <f t="shared" si="5"/>
        <v>0</v>
      </c>
      <c r="L35" s="32">
        <v>0</v>
      </c>
      <c r="M35" s="23"/>
      <c r="N35" s="23"/>
    </row>
    <row r="36" spans="1:19">
      <c r="A36" s="44">
        <v>50242</v>
      </c>
      <c r="B36" s="23" t="s">
        <v>45</v>
      </c>
      <c r="C36" s="36">
        <f>C25</f>
        <v>0.2</v>
      </c>
      <c r="D36" s="36">
        <f t="shared" ref="D36:K36" si="6">D25</f>
        <v>0.22</v>
      </c>
      <c r="E36" s="36">
        <f t="shared" si="6"/>
        <v>0.24</v>
      </c>
      <c r="F36" s="36">
        <f t="shared" si="6"/>
        <v>0.24</v>
      </c>
      <c r="G36" s="36">
        <f t="shared" si="6"/>
        <v>0.24</v>
      </c>
      <c r="H36" s="36">
        <f t="shared" si="6"/>
        <v>0.248</v>
      </c>
      <c r="I36" s="36">
        <f t="shared" si="6"/>
        <v>0.25600000000000001</v>
      </c>
      <c r="J36" s="36">
        <f t="shared" si="6"/>
        <v>0.26400000000000001</v>
      </c>
      <c r="K36" s="36">
        <f t="shared" si="6"/>
        <v>0.27200000000000002</v>
      </c>
      <c r="L36" s="32">
        <v>3.0000000000000027E-3</v>
      </c>
      <c r="M36" s="23"/>
      <c r="N36" s="23"/>
    </row>
    <row r="37" spans="1:19">
      <c r="A37" s="44">
        <v>51029</v>
      </c>
      <c r="B37" s="23" t="s">
        <v>57</v>
      </c>
      <c r="C37" s="36">
        <v>0</v>
      </c>
      <c r="D37" s="36">
        <f>C37</f>
        <v>0</v>
      </c>
      <c r="E37" s="36">
        <f t="shared" ref="E37:K37" si="7">D37</f>
        <v>0</v>
      </c>
      <c r="F37" s="36">
        <f t="shared" si="7"/>
        <v>0</v>
      </c>
      <c r="G37" s="36">
        <f t="shared" si="7"/>
        <v>0</v>
      </c>
      <c r="H37" s="36">
        <f t="shared" si="7"/>
        <v>0</v>
      </c>
      <c r="I37" s="36">
        <f t="shared" si="7"/>
        <v>0</v>
      </c>
      <c r="J37" s="36">
        <f t="shared" si="7"/>
        <v>0</v>
      </c>
      <c r="K37" s="36">
        <f t="shared" si="7"/>
        <v>0</v>
      </c>
      <c r="L37" s="32">
        <v>0</v>
      </c>
      <c r="M37" s="23"/>
      <c r="N37" s="23"/>
    </row>
    <row r="38" spans="1:19">
      <c r="A38" s="44">
        <v>51210</v>
      </c>
      <c r="B38" s="23" t="s">
        <v>44</v>
      </c>
      <c r="C38" s="36">
        <f t="shared" ref="C38:K38" si="8">C24</f>
        <v>0.44</v>
      </c>
      <c r="D38" s="36">
        <f t="shared" si="8"/>
        <v>0.46</v>
      </c>
      <c r="E38" s="36">
        <f t="shared" si="8"/>
        <v>0.48</v>
      </c>
      <c r="F38" s="36">
        <f t="shared" si="8"/>
        <v>0.48</v>
      </c>
      <c r="G38" s="36">
        <f t="shared" si="8"/>
        <v>0.48</v>
      </c>
      <c r="H38" s="36">
        <f t="shared" si="8"/>
        <v>0.48799999999999999</v>
      </c>
      <c r="I38" s="36">
        <f t="shared" si="8"/>
        <v>0.496</v>
      </c>
      <c r="J38" s="36">
        <f t="shared" si="8"/>
        <v>0.504</v>
      </c>
      <c r="K38" s="36">
        <f t="shared" si="8"/>
        <v>0.51200000000000001</v>
      </c>
      <c r="L38" s="32">
        <v>5.8000000000000048E-3</v>
      </c>
      <c r="M38" s="23"/>
      <c r="N38" s="23"/>
    </row>
    <row r="39" spans="1:19">
      <c r="A39" s="44">
        <v>51231</v>
      </c>
      <c r="B39" s="23" t="s">
        <v>58</v>
      </c>
      <c r="C39" s="36">
        <v>0</v>
      </c>
      <c r="D39" s="36">
        <f>C39</f>
        <v>0</v>
      </c>
      <c r="E39" s="36">
        <f t="shared" ref="E39:K39" si="9">D39</f>
        <v>0</v>
      </c>
      <c r="F39" s="36">
        <f t="shared" si="9"/>
        <v>0</v>
      </c>
      <c r="G39" s="36">
        <f t="shared" si="9"/>
        <v>0</v>
      </c>
      <c r="H39" s="36">
        <f t="shared" si="9"/>
        <v>0</v>
      </c>
      <c r="I39" s="36">
        <f t="shared" si="9"/>
        <v>0</v>
      </c>
      <c r="J39" s="36">
        <f t="shared" si="9"/>
        <v>0</v>
      </c>
      <c r="K39" s="36">
        <f t="shared" si="9"/>
        <v>0</v>
      </c>
      <c r="L39" s="32">
        <v>0</v>
      </c>
      <c r="M39" s="23"/>
      <c r="N39" s="23"/>
    </row>
    <row r="40" spans="1:19">
      <c r="A40" s="44">
        <v>51232</v>
      </c>
      <c r="B40" s="23" t="s">
        <v>45</v>
      </c>
      <c r="C40" s="36">
        <f>C25</f>
        <v>0.2</v>
      </c>
      <c r="D40" s="36">
        <f t="shared" ref="D40:K40" si="10">D25</f>
        <v>0.22</v>
      </c>
      <c r="E40" s="36">
        <f t="shared" si="10"/>
        <v>0.24</v>
      </c>
      <c r="F40" s="36">
        <f t="shared" si="10"/>
        <v>0.24</v>
      </c>
      <c r="G40" s="36">
        <f t="shared" si="10"/>
        <v>0.24</v>
      </c>
      <c r="H40" s="36">
        <f t="shared" si="10"/>
        <v>0.248</v>
      </c>
      <c r="I40" s="36">
        <f t="shared" si="10"/>
        <v>0.25600000000000001</v>
      </c>
      <c r="J40" s="36">
        <f t="shared" si="10"/>
        <v>0.26400000000000001</v>
      </c>
      <c r="K40" s="36">
        <f t="shared" si="10"/>
        <v>0.27200000000000002</v>
      </c>
      <c r="L40" s="32">
        <v>3.0000000000000027E-3</v>
      </c>
      <c r="M40" s="23"/>
      <c r="N40" s="23"/>
      <c r="O40" s="6"/>
      <c r="P40" s="6"/>
      <c r="Q40" s="6"/>
    </row>
    <row r="41" spans="1:19">
      <c r="A41" s="44">
        <v>50289</v>
      </c>
      <c r="B41" s="23" t="s">
        <v>109</v>
      </c>
      <c r="C41" s="36" t="s">
        <v>83</v>
      </c>
      <c r="D41" s="36"/>
      <c r="E41" s="36"/>
      <c r="F41" s="36"/>
      <c r="G41" s="36"/>
      <c r="H41" s="36"/>
      <c r="I41" s="36"/>
      <c r="J41" s="36"/>
      <c r="K41" s="36"/>
      <c r="L41" s="32"/>
      <c r="M41" s="23"/>
      <c r="N41" s="23"/>
      <c r="O41" s="6"/>
      <c r="P41" s="6"/>
      <c r="Q41" s="6"/>
    </row>
    <row r="42" spans="1:19">
      <c r="A42" s="44">
        <v>51010</v>
      </c>
      <c r="B42" s="23" t="s">
        <v>110</v>
      </c>
      <c r="C42" s="36" t="s">
        <v>83</v>
      </c>
      <c r="D42" s="36"/>
      <c r="E42" s="36"/>
      <c r="F42" s="36"/>
      <c r="G42" s="36"/>
      <c r="H42" s="36"/>
      <c r="I42" s="36"/>
      <c r="J42" s="36"/>
      <c r="K42" s="36"/>
      <c r="L42" s="32"/>
      <c r="M42" s="23"/>
      <c r="N42" s="23"/>
      <c r="O42" s="6"/>
      <c r="P42" s="6"/>
      <c r="Q42" s="6"/>
    </row>
    <row r="43" spans="1:19">
      <c r="A43" s="44">
        <v>51015</v>
      </c>
      <c r="B43" s="23" t="s">
        <v>111</v>
      </c>
      <c r="C43" s="68" t="s">
        <v>85</v>
      </c>
      <c r="D43" s="36"/>
      <c r="E43" s="36"/>
      <c r="F43" s="36"/>
      <c r="G43" s="36"/>
      <c r="H43" s="36"/>
      <c r="I43" s="36"/>
      <c r="J43" s="36"/>
      <c r="K43" s="36"/>
      <c r="L43" s="32"/>
      <c r="M43" s="23"/>
      <c r="N43" s="23"/>
      <c r="O43" s="6"/>
      <c r="P43" s="6"/>
      <c r="Q43" s="6"/>
    </row>
    <row r="44" spans="1:19">
      <c r="A44" s="44">
        <v>51289</v>
      </c>
      <c r="B44" s="23" t="s">
        <v>112</v>
      </c>
      <c r="C44" s="68" t="s">
        <v>84</v>
      </c>
      <c r="D44" s="36"/>
      <c r="E44" s="36"/>
      <c r="F44" s="36"/>
      <c r="G44" s="36"/>
      <c r="H44" s="36"/>
      <c r="I44" s="36"/>
      <c r="J44" s="36"/>
      <c r="K44" s="36"/>
      <c r="L44" s="32"/>
      <c r="M44" s="23"/>
      <c r="N44" s="23"/>
      <c r="O44" s="6"/>
      <c r="P44" s="6"/>
      <c r="Q44" s="6"/>
    </row>
    <row r="46" spans="1:19" s="6" customFormat="1">
      <c r="A46" s="51" t="s">
        <v>61</v>
      </c>
      <c r="O46"/>
      <c r="P46"/>
      <c r="Q46"/>
      <c r="R46"/>
      <c r="S46"/>
    </row>
    <row r="47" spans="1:19" ht="30" customHeight="1">
      <c r="A47" s="49" t="s">
        <v>62</v>
      </c>
      <c r="B47" s="45" t="s">
        <v>63</v>
      </c>
      <c r="C47" s="45" t="s">
        <v>81</v>
      </c>
    </row>
    <row r="48" spans="1:19">
      <c r="A48" s="50">
        <v>1506</v>
      </c>
      <c r="B48" s="41" t="s">
        <v>64</v>
      </c>
      <c r="C48" s="41" t="s">
        <v>82</v>
      </c>
    </row>
    <row r="49" spans="1:3">
      <c r="A49" s="50">
        <v>1507</v>
      </c>
      <c r="B49" s="41" t="s">
        <v>65</v>
      </c>
      <c r="C49" s="41" t="s">
        <v>82</v>
      </c>
    </row>
    <row r="50" spans="1:3">
      <c r="A50" s="50">
        <v>2310</v>
      </c>
      <c r="B50" s="41" t="s">
        <v>66</v>
      </c>
      <c r="C50" s="41" t="s">
        <v>82</v>
      </c>
    </row>
    <row r="51" spans="1:3">
      <c r="A51" s="50">
        <v>2311</v>
      </c>
      <c r="B51" s="41" t="s">
        <v>67</v>
      </c>
      <c r="C51" s="41" t="s">
        <v>82</v>
      </c>
    </row>
    <row r="52" spans="1:3">
      <c r="A52" s="50">
        <v>2550</v>
      </c>
      <c r="B52" s="41" t="s">
        <v>68</v>
      </c>
      <c r="C52" s="41" t="s">
        <v>82</v>
      </c>
    </row>
    <row r="53" spans="1:3">
      <c r="A53" s="50">
        <v>2850</v>
      </c>
      <c r="B53" s="41" t="s">
        <v>69</v>
      </c>
      <c r="C53" s="41" t="s">
        <v>82</v>
      </c>
    </row>
    <row r="54" spans="1:3">
      <c r="A54" s="50">
        <v>2851</v>
      </c>
      <c r="B54" s="41" t="s">
        <v>70</v>
      </c>
      <c r="C54" s="41" t="s">
        <v>82</v>
      </c>
    </row>
    <row r="55" spans="1:3">
      <c r="A55" s="50">
        <v>2860</v>
      </c>
      <c r="B55" s="41" t="s">
        <v>71</v>
      </c>
      <c r="C55" s="41" t="s">
        <v>82</v>
      </c>
    </row>
    <row r="56" spans="1:3">
      <c r="A56" s="50">
        <v>2861</v>
      </c>
      <c r="B56" s="41" t="s">
        <v>72</v>
      </c>
      <c r="C56" s="41" t="s">
        <v>82</v>
      </c>
    </row>
    <row r="57" spans="1:3">
      <c r="A57" s="50">
        <v>3266</v>
      </c>
      <c r="B57" s="41" t="s">
        <v>73</v>
      </c>
      <c r="C57" s="41" t="s">
        <v>82</v>
      </c>
    </row>
    <row r="58" spans="1:3">
      <c r="A58" s="50">
        <v>3276</v>
      </c>
      <c r="B58" s="41" t="s">
        <v>74</v>
      </c>
      <c r="C58" s="41" t="s">
        <v>82</v>
      </c>
    </row>
    <row r="59" spans="1:3">
      <c r="A59" s="50">
        <v>3282</v>
      </c>
      <c r="B59" s="41" t="s">
        <v>75</v>
      </c>
      <c r="C59" s="41" t="s">
        <v>82</v>
      </c>
    </row>
    <row r="60" spans="1:3">
      <c r="A60" s="50">
        <v>3284</v>
      </c>
      <c r="B60" s="41" t="s">
        <v>76</v>
      </c>
      <c r="C60" s="41" t="s">
        <v>82</v>
      </c>
    </row>
    <row r="61" spans="1:3">
      <c r="A61" s="50">
        <v>3574</v>
      </c>
      <c r="B61" s="41" t="s">
        <v>77</v>
      </c>
      <c r="C61" s="41" t="s">
        <v>82</v>
      </c>
    </row>
    <row r="62" spans="1:3">
      <c r="A62" s="50">
        <v>4919</v>
      </c>
      <c r="B62" s="41" t="s">
        <v>78</v>
      </c>
      <c r="C62" s="41" t="s">
        <v>82</v>
      </c>
    </row>
    <row r="63" spans="1:3">
      <c r="A63" s="50">
        <v>4920</v>
      </c>
      <c r="B63" s="41" t="s">
        <v>79</v>
      </c>
      <c r="C63" s="41" t="s">
        <v>82</v>
      </c>
    </row>
    <row r="64" spans="1:3">
      <c r="A64" s="50">
        <v>4921</v>
      </c>
      <c r="B64" s="41" t="s">
        <v>80</v>
      </c>
      <c r="C64" s="41" t="s">
        <v>82</v>
      </c>
    </row>
  </sheetData>
  <hyperlinks>
    <hyperlink ref="A2" location="CBRReference" display="CBR Reference"/>
    <hyperlink ref="A1" location="Deadline120Day" display="120 Day Deadline"/>
    <hyperlink ref="A3" location="TuitionTitleCode1000Truncation" display="TuitionTitleCode1000Truncation"/>
  </hyperlinks>
  <pageMargins left="0.25" right="0.25" top="0.25" bottom="0.25" header="0.3" footer="0.3"/>
  <pageSetup fitToHeight="0" orientation="landscape" r:id="rId1"/>
  <rowBreaks count="2" manualBreakCount="2">
    <brk id="19" max="13" man="1"/>
    <brk id="45"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Form</vt:lpstr>
      <vt:lpstr>BAIRS PPS</vt:lpstr>
      <vt:lpstr>Tab for filtering to desired</vt:lpstr>
      <vt:lpstr>Instructions</vt:lpstr>
      <vt:lpstr>Reference</vt:lpstr>
      <vt:lpstr>CBRReference</vt:lpstr>
      <vt:lpstr>Deadline120Day</vt:lpstr>
      <vt:lpstr>'BAIRS PPS'!Print_Area</vt:lpstr>
      <vt:lpstr>Form!Print_Area</vt:lpstr>
      <vt:lpstr>Instructions!Print_Area</vt:lpstr>
      <vt:lpstr>Reference!Print_Area</vt:lpstr>
      <vt:lpstr>'Tab for filtering to desired'!Print_Area</vt:lpstr>
      <vt:lpstr>TuitionTitleCode1000Truncation</vt:lpstr>
    </vt:vector>
  </TitlesOfParts>
  <Company>UC Berkeley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ashyamala - DK Edits</dc:creator>
  <cp:lastModifiedBy>Arliss Nakken</cp:lastModifiedBy>
  <cp:lastPrinted>2016-04-05T21:42:40Z</cp:lastPrinted>
  <dcterms:created xsi:type="dcterms:W3CDTF">2013-11-27T22:34:26Z</dcterms:created>
  <dcterms:modified xsi:type="dcterms:W3CDTF">2019-07-25T20:35:55Z</dcterms:modified>
</cp:coreProperties>
</file>