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7"/>
  <workbookPr showInkAnnotation="0" codeName="ThisWorkbook" autoCompressPictures="0"/>
  <mc:AlternateContent xmlns:mc="http://schemas.openxmlformats.org/markup-compatibility/2006">
    <mc:Choice Requires="x15">
      <x15ac:absPath xmlns:x15ac="http://schemas.microsoft.com/office/spreadsheetml/2010/11/ac" url="G:\BRS Communications\6 - HRAPS Comms\Summer Salary\2024 Summer Salary\"/>
    </mc:Choice>
  </mc:AlternateContent>
  <xr:revisionPtr revIDLastSave="0" documentId="8_{C08A7ED8-0DF0-4F83-B9A9-0732E3B603EB}" xr6:coauthVersionLast="36" xr6:coauthVersionMax="36" xr10:uidLastSave="{00000000-0000-0000-0000-000000000000}"/>
  <bookViews>
    <workbookView xWindow="0" yWindow="0" windowWidth="28800" windowHeight="12225" xr2:uid="{00000000-000D-0000-FFFF-FFFF00000000}"/>
  </bookViews>
  <sheets>
    <sheet name="2024 AY form" sheetId="8" r:id="rId1"/>
    <sheet name="CostEstimates - AY Faculty" sheetId="10"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Q8" i="10" l="1"/>
  <c r="L5" i="10" l="1"/>
  <c r="Q3" i="10" l="1"/>
  <c r="I5" i="10"/>
  <c r="I6" i="10"/>
  <c r="L6" i="10"/>
  <c r="M6" i="10" s="1"/>
  <c r="I7" i="10"/>
  <c r="I8" i="10"/>
  <c r="L8" i="10"/>
  <c r="M8" i="10" s="1"/>
  <c r="I9" i="10"/>
  <c r="L9" i="10"/>
  <c r="M9" i="10" s="1"/>
  <c r="I10" i="10"/>
  <c r="L10" i="10"/>
  <c r="M10" i="10" s="1"/>
  <c r="I11" i="10"/>
  <c r="L11" i="10"/>
  <c r="M11" i="10" s="1"/>
  <c r="E12" i="10"/>
  <c r="F12" i="10"/>
  <c r="G12" i="10"/>
  <c r="H12" i="10"/>
  <c r="Q4" i="10" l="1"/>
  <c r="J7" i="10" s="1"/>
  <c r="K7" i="10" s="1"/>
  <c r="J5" i="10"/>
  <c r="K5" i="10" s="1"/>
  <c r="I12" i="10"/>
  <c r="J6" i="10"/>
  <c r="L7" i="10"/>
  <c r="J10" i="10"/>
  <c r="J9" i="10"/>
  <c r="J8" i="10"/>
  <c r="J11" i="10"/>
  <c r="K6" i="10" l="1"/>
  <c r="N6" i="10" s="1"/>
  <c r="K11" i="10"/>
  <c r="N11" i="10" s="1"/>
  <c r="M5" i="10"/>
  <c r="L12" i="10"/>
  <c r="K8" i="10"/>
  <c r="N8" i="10" s="1"/>
  <c r="K9" i="10"/>
  <c r="N9" i="10" s="1"/>
  <c r="K10" i="10"/>
  <c r="N10" i="10" s="1"/>
  <c r="J12" i="10"/>
  <c r="M7" i="10"/>
  <c r="N7" i="10" s="1"/>
  <c r="J14" i="8"/>
  <c r="H26" i="8"/>
  <c r="F26" i="8"/>
  <c r="B31" i="8" s="1"/>
  <c r="J15" i="8"/>
  <c r="J21" i="8"/>
  <c r="J24" i="8"/>
  <c r="J23" i="8"/>
  <c r="J17" i="8"/>
  <c r="J22" i="8"/>
  <c r="J18" i="8"/>
  <c r="J19" i="8"/>
  <c r="J20" i="8"/>
  <c r="J16" i="8"/>
  <c r="J25" i="8"/>
  <c r="F27" i="8"/>
  <c r="M12" i="10" l="1"/>
  <c r="Q17" i="10" s="1"/>
  <c r="N5" i="10"/>
  <c r="N12" i="10" s="1"/>
  <c r="K12" i="10"/>
  <c r="Q16" i="10" s="1"/>
  <c r="J26" i="8"/>
  <c r="Q18" i="10" l="1"/>
</calcChain>
</file>

<file path=xl/sharedStrings.xml><?xml version="1.0" encoding="utf-8"?>
<sst xmlns="http://schemas.openxmlformats.org/spreadsheetml/2006/main" count="133" uniqueCount="99">
  <si>
    <t>Dates</t>
  </si>
  <si>
    <t>Days Worked</t>
  </si>
  <si>
    <t>TOTAL:</t>
  </si>
  <si>
    <t xml:space="preserve"> </t>
  </si>
  <si>
    <t xml:space="preserve">Fund  </t>
  </si>
  <si>
    <t>%</t>
  </si>
  <si>
    <t>Federal</t>
  </si>
  <si>
    <t>Other</t>
  </si>
  <si>
    <t>SUBTOTAL:</t>
  </si>
  <si>
    <t>Chartfield 1</t>
  </si>
  <si>
    <t>Chartfield 2</t>
  </si>
  <si>
    <t>Dept ID</t>
  </si>
  <si>
    <t xml:space="preserve">Last          </t>
  </si>
  <si>
    <t>First</t>
  </si>
  <si>
    <t>M.I</t>
  </si>
  <si>
    <t>I understand that I am responsible for assuring that my activities during the periods for which I claim summer salary are related to extramural projects for which I am being paid, and do not overlap with non-University obligations (e.g. consulting).</t>
  </si>
  <si>
    <t>Date:</t>
  </si>
  <si>
    <t>Phone:</t>
  </si>
  <si>
    <t xml:space="preserve">   Date :</t>
  </si>
  <si>
    <t>Fund Mgr Signature:</t>
  </si>
  <si>
    <t>√</t>
  </si>
  <si>
    <r>
      <t>Fund Mgr Name</t>
    </r>
    <r>
      <rPr>
        <b/>
        <sz val="6"/>
        <rFont val="Calibri"/>
        <family val="2"/>
      </rPr>
      <t xml:space="preserve"> (print):</t>
    </r>
  </si>
  <si>
    <t>By checking this box, I attest that the information cited above regarding any paid effort on federal funds beyond the 2.5 months is accurate and complete.</t>
  </si>
  <si>
    <t>√ if NIH</t>
  </si>
  <si>
    <r>
      <t xml:space="preserve">Faculty is paid on E-Verify funding </t>
    </r>
    <r>
      <rPr>
        <b/>
        <sz val="7"/>
        <color indexed="30"/>
        <rFont val="Calibri"/>
        <family val="2"/>
      </rPr>
      <t>(check box if applicable)</t>
    </r>
  </si>
  <si>
    <t>Faculty Name:</t>
  </si>
  <si>
    <t>Faculty Signature:</t>
  </si>
  <si>
    <r>
      <t>REVISED REQUEST -</t>
    </r>
    <r>
      <rPr>
        <b/>
        <sz val="9"/>
        <color rgb="FFFF0000"/>
        <rFont val="Calibri"/>
        <family val="2"/>
        <scheme val="minor"/>
      </rPr>
      <t xml:space="preserve"> PROVIDE REASON:</t>
    </r>
  </si>
  <si>
    <r>
      <t xml:space="preserve"> Unles</t>
    </r>
    <r>
      <rPr>
        <i/>
        <sz val="12"/>
        <rFont val="Calibri"/>
        <family val="2"/>
        <scheme val="minor"/>
      </rPr>
      <t xml:space="preserve">s being used as an attestation of federally funded effort &gt;2.5 months, this form is an optional tool for collecting faculty requests prior to smartsheet entry.  </t>
    </r>
  </si>
  <si>
    <t>Fund</t>
  </si>
  <si>
    <r>
      <t xml:space="preserve">Monthly Cap Rate </t>
    </r>
    <r>
      <rPr>
        <b/>
        <sz val="8"/>
        <color rgb="FF00B050"/>
        <rFont val="Calibri"/>
        <family val="2"/>
        <scheme val="minor"/>
      </rPr>
      <t>*</t>
    </r>
  </si>
  <si>
    <t>Complete section for NIH payments (former earn code ARC). Provide supplement chartstring(s).</t>
  </si>
  <si>
    <t>Department for Summer Salary Postion Control (REQUIRED):</t>
  </si>
  <si>
    <t xml:space="preserve">For funds not administered by BRS-RA, please have the funding validated by the Department/Unit below or via smartsheet row approval. </t>
  </si>
  <si>
    <t>Total Charged + Eligible Supplement</t>
  </si>
  <si>
    <t>Eligible Supplement Totals</t>
  </si>
  <si>
    <t>Non-Supplement Totals</t>
  </si>
  <si>
    <t>August</t>
  </si>
  <si>
    <t>July</t>
  </si>
  <si>
    <t>June</t>
  </si>
  <si>
    <t>Total</t>
  </si>
  <si>
    <t>May</t>
  </si>
  <si>
    <t>N</t>
  </si>
  <si>
    <t>Max # Working Days</t>
  </si>
  <si>
    <t>Month</t>
  </si>
  <si>
    <t>UCRP</t>
  </si>
  <si>
    <t>Y</t>
  </si>
  <si>
    <t>GAEL</t>
  </si>
  <si>
    <t>Benefit Rate</t>
  </si>
  <si>
    <t>Est. Monthly rate (July-August)</t>
  </si>
  <si>
    <t>Total Charge</t>
  </si>
  <si>
    <t>Supp. Fringe/GAEL</t>
  </si>
  <si>
    <t>Eligible Supplement</t>
  </si>
  <si>
    <t>Fringe/GAEL</t>
  </si>
  <si>
    <t>Salary Charge</t>
  </si>
  <si>
    <t>Allocated Days</t>
  </si>
  <si>
    <t>Aug</t>
  </si>
  <si>
    <t>Jul</t>
  </si>
  <si>
    <t>Jun</t>
  </si>
  <si>
    <t>Y/N</t>
  </si>
  <si>
    <t>Fund/Chartstring</t>
  </si>
  <si>
    <t>Monthly rate (May-June)</t>
  </si>
  <si>
    <t>NIH Cap</t>
  </si>
  <si>
    <t>Faculty's 9-month academic year rate</t>
  </si>
  <si>
    <t>Edit only the yellow cells
1)  Enter either the faculty member's 9-month academic year annual salary on the right, or enter their monthly summer ninth rate (annual salary divided by 9).
2)  Enter the estimated July 1 monthly rate if the PI has a known merit increase planned;  otherwise we assume at least a 3% increase for basic cost-of-living adjustment.
3)  List out the available fund sources, then mark "Y" or "N" if they are federal or NIH fund sources.
4)  Enter the number of days that will be charged in the May-August monthly time periods.</t>
  </si>
  <si>
    <t>Amount Charged</t>
  </si>
  <si>
    <t>Instructions:</t>
  </si>
  <si>
    <t>Pick List</t>
  </si>
  <si>
    <t>Example: Fund#1</t>
  </si>
  <si>
    <t>Example: Fund#2</t>
  </si>
  <si>
    <t>Example: Fund#3</t>
  </si>
  <si>
    <t>Example: Fund#4</t>
  </si>
  <si>
    <t>Example: Fund#5</t>
  </si>
  <si>
    <t>Example: Fund#6</t>
  </si>
  <si>
    <t>Example: Fund#7</t>
  </si>
  <si>
    <t>Supplement (Y or N). Insert amount in Smartsheet</t>
  </si>
  <si>
    <t>Please work with your BRS Research Administrator or Department Funding Manager to complete and submit this form.</t>
  </si>
  <si>
    <t>●  NSF paid effort exceeding 2 months/38 workdays, requires budget and approval by  agency.
●  Total cannot exceed 3 months/57 workdays for Academic Year faculty for the entire summer period.
●  Attestation is required for Principal Investigators paid on federal funding for more than 2.5 months/47.5 workdays, per campus policy.</t>
  </si>
  <si>
    <t xml:space="preserve">Supplement Chartstring *Indicate Chartstring to pay over-cap NIH supplement in this area.  Attach separate breakdown if additional space is needed: (former earn code AAC, TC 3998) </t>
  </si>
  <si>
    <r>
      <t>Chartstring</t>
    </r>
    <r>
      <rPr>
        <b/>
        <sz val="10"/>
        <rFont val="Calibri"/>
        <family val="2"/>
        <scheme val="minor"/>
      </rPr>
      <t xml:space="preserve"> (Attach separate breakdown for PC BU, Project and Activity, if applicable)</t>
    </r>
  </si>
  <si>
    <t>Function</t>
  </si>
  <si>
    <t>2024 SUMMER SALARY PAY PLAN REQUEST FORM - Academic Year Faculty</t>
  </si>
  <si>
    <t xml:space="preserve">              In order to ensure on time monthly payments, faculty should submit requests by these deadlines: May salary - 04/10/24, June salary - 05/10/24, July salary - 06/10/24,  August salary - 7/10/24. </t>
  </si>
  <si>
    <t>May 13-31, 2024</t>
  </si>
  <si>
    <t>June 1-30, 2024</t>
  </si>
  <si>
    <t>July 1-31, 2024</t>
  </si>
  <si>
    <t>15 days Maximum</t>
  </si>
  <si>
    <t>0.7895 Maximum</t>
  </si>
  <si>
    <t>20 days Maximum</t>
  </si>
  <si>
    <t>1.0526 Maximum</t>
  </si>
  <si>
    <t>23 days Maximum</t>
  </si>
  <si>
    <t>1.2105 Maximum</t>
  </si>
  <si>
    <t>14 days Maximum</t>
  </si>
  <si>
    <t>0.7368 Maximum</t>
  </si>
  <si>
    <t>August 1-20, 2024</t>
  </si>
  <si>
    <t>NIH FY 2024 Salary Cap</t>
  </si>
  <si>
    <t>Updated: 010124</t>
  </si>
  <si>
    <t xml:space="preserve"> * Effective January 1, 2024, the salary limitation for Executive Level II is $221,900.</t>
  </si>
  <si>
    <t>*** If you are submitting a late summer salary request after the posted deadline, please read: Due to UCPath system limitation, there's no guarantee that late requests will be processed on the requested chartstring. In some instances, Salary Cost Transfer might not work to transfer late payroll transactions to capped funds, and the PI might need to use a discretionary fund or other sponsored funds to cover the expense of their late summer salary request.***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</si>
</sst>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mm/dd/yy;@"/>
    <numFmt numFmtId="165" formatCode="0.0000"/>
    <numFmt numFmtId="166" formatCode="&quot;$&quot;#,##0.00"/>
  </numFmts>
  <fonts count="40">
    <font>
      <sz val="10"/>
      <name val="Arial"/>
    </font>
    <font>
      <sz val="11"/>
      <color theme="1"/>
      <name val="Calibri"/>
      <family val="2"/>
      <scheme val="minor"/>
    </font>
    <font>
      <sz val="11"/>
      <color theme="1"/>
      <name val="Calibri"/>
      <family val="2"/>
      <scheme val="minor"/>
    </font>
    <font>
      <b/>
      <sz val="6"/>
      <name val="Calibri"/>
      <family val="2"/>
    </font>
    <font>
      <b/>
      <sz val="11"/>
      <name val="Calibri"/>
      <family val="2"/>
    </font>
    <font>
      <b/>
      <sz val="7"/>
      <color indexed="30"/>
      <name val="Calibri"/>
      <family val="2"/>
    </font>
    <font>
      <sz val="12"/>
      <name val="Calibri"/>
      <family val="2"/>
    </font>
    <font>
      <sz val="11"/>
      <name val="Calibri"/>
      <family val="2"/>
    </font>
    <font>
      <sz val="12"/>
      <name val="Calibri"/>
      <family val="2"/>
      <scheme val="minor"/>
    </font>
    <font>
      <b/>
      <sz val="12"/>
      <name val="Calibri"/>
      <family val="2"/>
      <scheme val="minor"/>
    </font>
    <font>
      <b/>
      <sz val="20"/>
      <color theme="4"/>
      <name val="Calibri"/>
      <family val="2"/>
      <scheme val="minor"/>
    </font>
    <font>
      <b/>
      <i/>
      <sz val="20"/>
      <color rgb="FF0070C0"/>
      <name val="Calibri"/>
      <family val="2"/>
      <scheme val="minor"/>
    </font>
    <font>
      <b/>
      <u/>
      <sz val="12"/>
      <name val="Calibri"/>
      <family val="2"/>
      <scheme val="minor"/>
    </font>
    <font>
      <sz val="10"/>
      <name val="Calibri"/>
      <family val="2"/>
      <scheme val="minor"/>
    </font>
    <font>
      <b/>
      <sz val="9"/>
      <name val="Calibri"/>
      <family val="2"/>
      <scheme val="minor"/>
    </font>
    <font>
      <b/>
      <sz val="11"/>
      <name val="Calibri"/>
      <family val="2"/>
      <scheme val="minor"/>
    </font>
    <font>
      <sz val="11"/>
      <name val="Calibri"/>
      <family val="2"/>
      <scheme val="minor"/>
    </font>
    <font>
      <b/>
      <sz val="7"/>
      <name val="Calibri"/>
      <family val="2"/>
      <scheme val="minor"/>
    </font>
    <font>
      <b/>
      <sz val="8"/>
      <name val="Calibri"/>
      <family val="2"/>
      <scheme val="minor"/>
    </font>
    <font>
      <b/>
      <i/>
      <sz val="12"/>
      <name val="Calibri"/>
      <family val="2"/>
      <scheme val="minor"/>
    </font>
    <font>
      <b/>
      <sz val="10"/>
      <name val="Calibri"/>
      <family val="2"/>
      <scheme val="minor"/>
    </font>
    <font>
      <sz val="12"/>
      <color theme="0"/>
      <name val="Calibri"/>
      <family val="2"/>
      <scheme val="minor"/>
    </font>
    <font>
      <b/>
      <sz val="7"/>
      <color rgb="FF00B050"/>
      <name val="Calibri"/>
      <family val="2"/>
      <scheme val="minor"/>
    </font>
    <font>
      <sz val="11"/>
      <color rgb="FF0070C0"/>
      <name val="Calibri"/>
      <family val="2"/>
      <scheme val="minor"/>
    </font>
    <font>
      <b/>
      <sz val="8"/>
      <color theme="3" tint="0.39997558519241921"/>
      <name val="Calibri"/>
      <family val="2"/>
      <scheme val="minor"/>
    </font>
    <font>
      <b/>
      <sz val="11"/>
      <color rgb="FF0070C0"/>
      <name val="Calibri"/>
      <family val="2"/>
      <scheme val="minor"/>
    </font>
    <font>
      <sz val="10"/>
      <color rgb="FFFF0000"/>
      <name val="Calibri"/>
      <family val="2"/>
      <scheme val="minor"/>
    </font>
    <font>
      <sz val="8"/>
      <name val="Arial"/>
      <family val="2"/>
    </font>
    <font>
      <u/>
      <sz val="10"/>
      <color theme="10"/>
      <name val="Arial"/>
      <family val="2"/>
    </font>
    <font>
      <u/>
      <sz val="10"/>
      <color theme="11"/>
      <name val="Arial"/>
      <family val="2"/>
    </font>
    <font>
      <sz val="8"/>
      <color rgb="FF000000"/>
      <name val="Tahoma"/>
      <family val="2"/>
    </font>
    <font>
      <b/>
      <sz val="11.5"/>
      <name val="Calibri"/>
      <family val="2"/>
      <scheme val="minor"/>
    </font>
    <font>
      <b/>
      <sz val="9"/>
      <color rgb="FFFF0000"/>
      <name val="Calibri"/>
      <family val="2"/>
      <scheme val="minor"/>
    </font>
    <font>
      <i/>
      <sz val="12"/>
      <name val="Calibri"/>
      <family val="2"/>
      <scheme val="minor"/>
    </font>
    <font>
      <b/>
      <sz val="12"/>
      <color rgb="FF00B050"/>
      <name val="Calibri"/>
      <family val="2"/>
      <scheme val="minor"/>
    </font>
    <font>
      <b/>
      <sz val="8"/>
      <color rgb="FF00B050"/>
      <name val="Calibri"/>
      <family val="2"/>
      <scheme val="minor"/>
    </font>
    <font>
      <sz val="10"/>
      <name val="Arial"/>
      <family val="2"/>
    </font>
    <font>
      <b/>
      <sz val="11"/>
      <color theme="1"/>
      <name val="Calibri"/>
      <family val="2"/>
      <scheme val="minor"/>
    </font>
    <font>
      <sz val="9"/>
      <name val="Calibri"/>
      <family val="2"/>
      <scheme val="minor"/>
    </font>
    <font>
      <b/>
      <i/>
      <sz val="11"/>
      <color rgb="FFFF0000"/>
      <name val="Calibri (Body)_x0000_"/>
    </font>
  </fonts>
  <fills count="6">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C000"/>
        <bgColor indexed="64"/>
      </patternFill>
    </fill>
    <fill>
      <patternFill patternType="solid">
        <fgColor theme="1"/>
        <bgColor indexed="64"/>
      </patternFill>
    </fill>
  </fills>
  <borders count="94">
    <border>
      <left/>
      <right/>
      <top/>
      <bottom/>
      <diagonal/>
    </border>
    <border>
      <left/>
      <right/>
      <top/>
      <bottom style="thin">
        <color auto="1"/>
      </bottom>
      <diagonal/>
    </border>
    <border>
      <left/>
      <right/>
      <top style="thin">
        <color auto="1"/>
      </top>
      <bottom style="dotted">
        <color auto="1"/>
      </bottom>
      <diagonal/>
    </border>
    <border>
      <left/>
      <right/>
      <top style="thin">
        <color auto="1"/>
      </top>
      <bottom/>
      <diagonal/>
    </border>
    <border>
      <left/>
      <right/>
      <top style="dotted">
        <color auto="1"/>
      </top>
      <bottom/>
      <diagonal/>
    </border>
    <border>
      <left/>
      <right/>
      <top/>
      <bottom style="dotted">
        <color auto="1"/>
      </bottom>
      <diagonal/>
    </border>
    <border>
      <left/>
      <right style="medium">
        <color auto="1"/>
      </right>
      <top style="medium">
        <color auto="1"/>
      </top>
      <bottom style="medium">
        <color auto="1"/>
      </bottom>
      <diagonal/>
    </border>
    <border>
      <left/>
      <right style="medium">
        <color auto="1"/>
      </right>
      <top/>
      <bottom/>
      <diagonal/>
    </border>
    <border>
      <left style="thin">
        <color auto="1"/>
      </left>
      <right style="medium">
        <color auto="1"/>
      </right>
      <top/>
      <bottom/>
      <diagonal/>
    </border>
    <border>
      <left style="dotted">
        <color auto="1"/>
      </left>
      <right/>
      <top/>
      <bottom/>
      <diagonal/>
    </border>
    <border>
      <left style="medium">
        <color auto="1"/>
      </left>
      <right style="dotted">
        <color auto="1"/>
      </right>
      <top/>
      <bottom style="medium">
        <color auto="1"/>
      </bottom>
      <diagonal/>
    </border>
    <border>
      <left style="dotted">
        <color auto="1"/>
      </left>
      <right style="dotted">
        <color auto="1"/>
      </right>
      <top/>
      <bottom style="medium">
        <color auto="1"/>
      </bottom>
      <diagonal/>
    </border>
    <border>
      <left style="dotted">
        <color auto="1"/>
      </left>
      <right style="medium">
        <color auto="1"/>
      </right>
      <top/>
      <bottom/>
      <diagonal/>
    </border>
    <border>
      <left style="medium">
        <color auto="1"/>
      </left>
      <right/>
      <top/>
      <bottom style="medium">
        <color auto="1"/>
      </bottom>
      <diagonal/>
    </border>
    <border>
      <left style="dotted">
        <color auto="1"/>
      </left>
      <right style="dotted">
        <color auto="1"/>
      </right>
      <top/>
      <bottom/>
      <diagonal/>
    </border>
    <border>
      <left/>
      <right style="dotted">
        <color auto="1"/>
      </right>
      <top/>
      <bottom style="medium">
        <color auto="1"/>
      </bottom>
      <diagonal/>
    </border>
    <border>
      <left style="dotted">
        <color auto="1"/>
      </left>
      <right/>
      <top/>
      <bottom style="medium">
        <color auto="1"/>
      </bottom>
      <diagonal/>
    </border>
    <border>
      <left style="dotted">
        <color auto="1"/>
      </left>
      <right style="medium">
        <color auto="1"/>
      </right>
      <top/>
      <bottom style="medium">
        <color auto="1"/>
      </bottom>
      <diagonal/>
    </border>
    <border>
      <left style="thin">
        <color auto="1"/>
      </left>
      <right style="medium">
        <color auto="1"/>
      </right>
      <top style="medium">
        <color auto="1"/>
      </top>
      <bottom style="dotted">
        <color auto="1"/>
      </bottom>
      <diagonal/>
    </border>
    <border>
      <left/>
      <right/>
      <top style="medium">
        <color auto="1"/>
      </top>
      <bottom style="dotted">
        <color auto="1"/>
      </bottom>
      <diagonal/>
    </border>
    <border>
      <left style="medium">
        <color auto="1"/>
      </left>
      <right/>
      <top style="medium">
        <color auto="1"/>
      </top>
      <bottom style="dotted">
        <color auto="1"/>
      </bottom>
      <diagonal/>
    </border>
    <border>
      <left style="dotted">
        <color auto="1"/>
      </left>
      <right style="dotted">
        <color auto="1"/>
      </right>
      <top style="medium">
        <color auto="1"/>
      </top>
      <bottom style="dotted">
        <color auto="1"/>
      </bottom>
      <diagonal/>
    </border>
    <border>
      <left/>
      <right style="dotted">
        <color auto="1"/>
      </right>
      <top/>
      <bottom style="dotted">
        <color auto="1"/>
      </bottom>
      <diagonal/>
    </border>
    <border>
      <left style="dotted">
        <color auto="1"/>
      </left>
      <right/>
      <top style="medium">
        <color auto="1"/>
      </top>
      <bottom style="dotted">
        <color auto="1"/>
      </bottom>
      <diagonal/>
    </border>
    <border>
      <left style="dotted">
        <color auto="1"/>
      </left>
      <right style="medium">
        <color auto="1"/>
      </right>
      <top style="medium">
        <color auto="1"/>
      </top>
      <bottom style="dotted">
        <color auto="1"/>
      </bottom>
      <diagonal/>
    </border>
    <border>
      <left style="medium">
        <color auto="1"/>
      </left>
      <right/>
      <top/>
      <bottom/>
      <diagonal/>
    </border>
    <border>
      <left style="thin">
        <color auto="1"/>
      </left>
      <right style="medium">
        <color auto="1"/>
      </right>
      <top/>
      <bottom style="dotted">
        <color auto="1"/>
      </bottom>
      <diagonal/>
    </border>
    <border>
      <left style="medium">
        <color auto="1"/>
      </left>
      <right/>
      <top/>
      <bottom style="dotted">
        <color auto="1"/>
      </bottom>
      <diagonal/>
    </border>
    <border>
      <left style="dotted">
        <color auto="1"/>
      </left>
      <right style="dotted">
        <color auto="1"/>
      </right>
      <top/>
      <bottom style="dotted">
        <color auto="1"/>
      </bottom>
      <diagonal/>
    </border>
    <border>
      <left style="thin">
        <color auto="1"/>
      </left>
      <right style="medium">
        <color auto="1"/>
      </right>
      <top style="dotted">
        <color auto="1"/>
      </top>
      <bottom style="dotted">
        <color auto="1"/>
      </bottom>
      <diagonal/>
    </border>
    <border>
      <left/>
      <right/>
      <top style="dotted">
        <color auto="1"/>
      </top>
      <bottom style="dotted">
        <color auto="1"/>
      </bottom>
      <diagonal/>
    </border>
    <border>
      <left style="medium">
        <color auto="1"/>
      </left>
      <right/>
      <top style="dotted">
        <color auto="1"/>
      </top>
      <bottom style="dotted">
        <color auto="1"/>
      </bottom>
      <diagonal/>
    </border>
    <border>
      <left style="dotted">
        <color auto="1"/>
      </left>
      <right style="dotted">
        <color auto="1"/>
      </right>
      <top style="dotted">
        <color auto="1"/>
      </top>
      <bottom style="dotted">
        <color auto="1"/>
      </bottom>
      <diagonal/>
    </border>
    <border>
      <left/>
      <right style="dotted">
        <color auto="1"/>
      </right>
      <top style="dotted">
        <color auto="1"/>
      </top>
      <bottom style="dotted">
        <color auto="1"/>
      </bottom>
      <diagonal/>
    </border>
    <border>
      <left style="dotted">
        <color auto="1"/>
      </left>
      <right/>
      <top style="dotted">
        <color auto="1"/>
      </top>
      <bottom style="dotted">
        <color auto="1"/>
      </bottom>
      <diagonal/>
    </border>
    <border>
      <left style="dotted">
        <color auto="1"/>
      </left>
      <right style="medium">
        <color auto="1"/>
      </right>
      <top style="dotted">
        <color auto="1"/>
      </top>
      <bottom style="dotted">
        <color auto="1"/>
      </bottom>
      <diagonal/>
    </border>
    <border>
      <left style="thin">
        <color auto="1"/>
      </left>
      <right style="medium">
        <color auto="1"/>
      </right>
      <top style="dotted">
        <color auto="1"/>
      </top>
      <bottom style="thin">
        <color auto="1"/>
      </bottom>
      <diagonal/>
    </border>
    <border>
      <left/>
      <right/>
      <top style="dotted">
        <color auto="1"/>
      </top>
      <bottom style="thin">
        <color auto="1"/>
      </bottom>
      <diagonal/>
    </border>
    <border>
      <left style="medium">
        <color auto="1"/>
      </left>
      <right/>
      <top style="dotted">
        <color auto="1"/>
      </top>
      <bottom style="thin">
        <color auto="1"/>
      </bottom>
      <diagonal/>
    </border>
    <border>
      <left style="dotted">
        <color auto="1"/>
      </left>
      <right style="dotted">
        <color auto="1"/>
      </right>
      <top style="dotted">
        <color auto="1"/>
      </top>
      <bottom style="thin">
        <color auto="1"/>
      </bottom>
      <diagonal/>
    </border>
    <border>
      <left/>
      <right style="dotted">
        <color auto="1"/>
      </right>
      <top style="dotted">
        <color auto="1"/>
      </top>
      <bottom/>
      <diagonal/>
    </border>
    <border>
      <left style="dotted">
        <color auto="1"/>
      </left>
      <right/>
      <top style="dotted">
        <color auto="1"/>
      </top>
      <bottom style="thin">
        <color auto="1"/>
      </bottom>
      <diagonal/>
    </border>
    <border>
      <left style="dotted">
        <color auto="1"/>
      </left>
      <right style="medium">
        <color auto="1"/>
      </right>
      <top style="dotted">
        <color auto="1"/>
      </top>
      <bottom style="thin">
        <color auto="1"/>
      </bottom>
      <diagonal/>
    </border>
    <border>
      <left style="dotted">
        <color auto="1"/>
      </left>
      <right style="dotted">
        <color auto="1"/>
      </right>
      <top style="thin">
        <color auto="1"/>
      </top>
      <bottom style="dotted">
        <color auto="1"/>
      </bottom>
      <diagonal/>
    </border>
    <border>
      <left style="medium">
        <color auto="1"/>
      </left>
      <right/>
      <top style="thin">
        <color auto="1"/>
      </top>
      <bottom style="dotted">
        <color auto="1"/>
      </bottom>
      <diagonal/>
    </border>
    <border>
      <left/>
      <right style="dotted">
        <color auto="1"/>
      </right>
      <top style="thin">
        <color auto="1"/>
      </top>
      <bottom style="dotted">
        <color auto="1"/>
      </bottom>
      <diagonal/>
    </border>
    <border>
      <left style="dotted">
        <color auto="1"/>
      </left>
      <right/>
      <top style="thin">
        <color auto="1"/>
      </top>
      <bottom style="dotted">
        <color auto="1"/>
      </bottom>
      <diagonal/>
    </border>
    <border>
      <left style="dotted">
        <color auto="1"/>
      </left>
      <right style="medium">
        <color auto="1"/>
      </right>
      <top style="thin">
        <color auto="1"/>
      </top>
      <bottom style="dotted">
        <color auto="1"/>
      </bottom>
      <diagonal/>
    </border>
    <border>
      <left/>
      <right style="dotted">
        <color auto="1"/>
      </right>
      <top style="dotted">
        <color auto="1"/>
      </top>
      <bottom style="thin">
        <color auto="1"/>
      </bottom>
      <diagonal/>
    </border>
    <border>
      <left style="thin">
        <color auto="1"/>
      </left>
      <right style="medium">
        <color auto="1"/>
      </right>
      <top/>
      <bottom style="medium">
        <color auto="1"/>
      </bottom>
      <diagonal/>
    </border>
    <border>
      <left/>
      <right/>
      <top style="dotted">
        <color auto="1"/>
      </top>
      <bottom style="medium">
        <color auto="1"/>
      </bottom>
      <diagonal/>
    </border>
    <border>
      <left style="medium">
        <color auto="1"/>
      </left>
      <right style="dotted">
        <color auto="1"/>
      </right>
      <top style="dotted">
        <color auto="1"/>
      </top>
      <bottom style="medium">
        <color auto="1"/>
      </bottom>
      <diagonal/>
    </border>
    <border>
      <left style="dotted">
        <color auto="1"/>
      </left>
      <right style="dotted">
        <color auto="1"/>
      </right>
      <top style="dotted">
        <color auto="1"/>
      </top>
      <bottom style="medium">
        <color auto="1"/>
      </bottom>
      <diagonal/>
    </border>
    <border>
      <left style="medium">
        <color auto="1"/>
      </left>
      <right/>
      <top style="dotted">
        <color auto="1"/>
      </top>
      <bottom style="medium">
        <color auto="1"/>
      </bottom>
      <diagonal/>
    </border>
    <border>
      <left style="dotted">
        <color auto="1"/>
      </left>
      <right/>
      <top style="dotted">
        <color auto="1"/>
      </top>
      <bottom style="medium">
        <color auto="1"/>
      </bottom>
      <diagonal/>
    </border>
    <border>
      <left style="dotted">
        <color auto="1"/>
      </left>
      <right style="medium">
        <color auto="1"/>
      </right>
      <top style="dotted">
        <color auto="1"/>
      </top>
      <bottom style="medium">
        <color auto="1"/>
      </bottom>
      <diagonal/>
    </border>
    <border>
      <left/>
      <right/>
      <top style="medium">
        <color auto="1"/>
      </top>
      <bottom/>
      <diagonal/>
    </border>
    <border>
      <left/>
      <right/>
      <top/>
      <bottom style="medium">
        <color auto="1"/>
      </bottom>
      <diagonal/>
    </border>
    <border>
      <left style="medium">
        <color auto="1"/>
      </left>
      <right/>
      <top style="medium">
        <color auto="1"/>
      </top>
      <bottom/>
      <diagonal/>
    </border>
    <border>
      <left/>
      <right style="medium">
        <color auto="1"/>
      </right>
      <top style="medium">
        <color auto="1"/>
      </top>
      <bottom/>
      <diagonal/>
    </border>
    <border>
      <left/>
      <right style="medium">
        <color auto="1"/>
      </right>
      <top/>
      <bottom style="medium">
        <color auto="1"/>
      </bottom>
      <diagonal/>
    </border>
    <border>
      <left/>
      <right style="thin">
        <color auto="1"/>
      </right>
      <top style="dotted">
        <color auto="1"/>
      </top>
      <bottom style="dotted">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style="thick">
        <color auto="1"/>
      </right>
      <top style="medium">
        <color auto="1"/>
      </top>
      <bottom style="medium">
        <color auto="1"/>
      </bottom>
      <diagonal/>
    </border>
    <border>
      <left style="thick">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thin">
        <color auto="1"/>
      </top>
      <bottom/>
      <diagonal/>
    </border>
    <border>
      <left/>
      <right style="medium">
        <color auto="1"/>
      </right>
      <top style="thin">
        <color auto="1"/>
      </top>
      <bottom/>
      <diagonal/>
    </border>
    <border>
      <left/>
      <right style="dotted">
        <color auto="1"/>
      </right>
      <top style="dotted">
        <color auto="1"/>
      </top>
      <bottom style="medium">
        <color auto="1"/>
      </bottom>
      <diagonal/>
    </border>
    <border>
      <left style="medium">
        <color auto="1"/>
      </left>
      <right/>
      <top/>
      <bottom style="thin">
        <color auto="1"/>
      </bottom>
      <diagonal/>
    </border>
    <border>
      <left/>
      <right style="medium">
        <color auto="1"/>
      </right>
      <top/>
      <bottom style="thin">
        <color auto="1"/>
      </bottom>
      <diagonal/>
    </border>
    <border>
      <left/>
      <right style="dotted">
        <color auto="1"/>
      </right>
      <top style="medium">
        <color auto="1"/>
      </top>
      <bottom style="dotted">
        <color auto="1"/>
      </bottom>
      <diagonal/>
    </border>
    <border>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style="dotted">
        <color auto="1"/>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dotted">
        <color auto="1"/>
      </left>
      <right style="dotted">
        <color auto="1"/>
      </right>
      <top style="thin">
        <color auto="1"/>
      </top>
      <bottom style="hair">
        <color indexed="64"/>
      </bottom>
      <diagonal/>
    </border>
    <border>
      <left style="dotted">
        <color auto="1"/>
      </left>
      <right style="dotted">
        <color auto="1"/>
      </right>
      <top style="dotted">
        <color auto="1"/>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9">
    <xf numFmtId="0" fontId="0" fillId="0" borderId="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 fillId="0" borderId="0"/>
    <xf numFmtId="44" fontId="2" fillId="0" borderId="0" applyFont="0" applyFill="0" applyBorder="0" applyAlignment="0" applyProtection="0"/>
  </cellStyleXfs>
  <cellXfs count="337">
    <xf numFmtId="0" fontId="0" fillId="0" borderId="0" xfId="0"/>
    <xf numFmtId="0" fontId="8" fillId="0" borderId="0" xfId="0" applyFont="1"/>
    <xf numFmtId="0" fontId="9" fillId="0" borderId="0" xfId="0" applyFont="1"/>
    <xf numFmtId="0" fontId="9" fillId="0" borderId="1" xfId="0" applyFont="1" applyBorder="1" applyAlignment="1">
      <alignment horizontal="left" vertical="top"/>
    </xf>
    <xf numFmtId="0" fontId="12" fillId="0" borderId="0" xfId="0" applyFont="1" applyAlignment="1">
      <alignment horizontal="center" vertical="center"/>
    </xf>
    <xf numFmtId="49" fontId="8" fillId="0" borderId="0" xfId="0" applyNumberFormat="1" applyFont="1"/>
    <xf numFmtId="0" fontId="15" fillId="0" borderId="0" xfId="0" applyFont="1" applyAlignment="1">
      <alignment horizontal="left"/>
    </xf>
    <xf numFmtId="0" fontId="15" fillId="0" borderId="0" xfId="0" applyFont="1" applyAlignment="1">
      <alignment horizontal="right"/>
    </xf>
    <xf numFmtId="0" fontId="14" fillId="0" borderId="0" xfId="0" applyFont="1" applyAlignment="1">
      <alignment vertical="top"/>
    </xf>
    <xf numFmtId="0" fontId="14" fillId="0" borderId="0" xfId="0" applyFont="1" applyAlignment="1">
      <alignment horizontal="left" vertical="top"/>
    </xf>
    <xf numFmtId="0" fontId="14" fillId="0" borderId="4" xfId="0" applyFont="1" applyBorder="1" applyAlignment="1">
      <alignment horizontal="left" vertical="top"/>
    </xf>
    <xf numFmtId="0" fontId="14" fillId="0" borderId="4" xfId="0" applyFont="1" applyBorder="1" applyAlignment="1">
      <alignment horizontal="center" vertical="top"/>
    </xf>
    <xf numFmtId="0" fontId="14" fillId="0" borderId="0" xfId="0" applyFont="1" applyAlignment="1">
      <alignment horizontal="center" vertical="top"/>
    </xf>
    <xf numFmtId="0" fontId="16" fillId="0" borderId="0" xfId="0" applyFont="1" applyAlignment="1">
      <alignment horizontal="right"/>
    </xf>
    <xf numFmtId="0" fontId="16" fillId="0" borderId="0" xfId="0" applyFont="1" applyAlignment="1">
      <alignment horizontal="left"/>
    </xf>
    <xf numFmtId="49" fontId="15" fillId="0" borderId="0" xfId="0" applyNumberFormat="1" applyFont="1" applyAlignment="1">
      <alignment horizontal="center"/>
    </xf>
    <xf numFmtId="0" fontId="16" fillId="0" borderId="0" xfId="0" applyFont="1"/>
    <xf numFmtId="0" fontId="15" fillId="0" borderId="0" xfId="0" applyFont="1" applyAlignment="1">
      <alignment horizontal="center"/>
    </xf>
    <xf numFmtId="0" fontId="14" fillId="0" borderId="6" xfId="0" applyFont="1" applyBorder="1" applyAlignment="1">
      <alignment vertical="top" wrapText="1"/>
    </xf>
    <xf numFmtId="0" fontId="14" fillId="0" borderId="0" xfId="0" applyFont="1" applyAlignment="1">
      <alignment vertical="top" wrapText="1"/>
    </xf>
    <xf numFmtId="0" fontId="9" fillId="0" borderId="7" xfId="0" applyFont="1" applyBorder="1" applyAlignment="1">
      <alignment horizontal="center" wrapText="1"/>
    </xf>
    <xf numFmtId="0" fontId="9" fillId="0" borderId="0" xfId="0" applyFont="1" applyAlignment="1">
      <alignment horizontal="center" wrapText="1"/>
    </xf>
    <xf numFmtId="0" fontId="15" fillId="0" borderId="8" xfId="0" applyFont="1" applyBorder="1" applyAlignment="1">
      <alignment horizontal="center" vertical="center" wrapText="1"/>
    </xf>
    <xf numFmtId="0" fontId="17" fillId="0" borderId="10" xfId="0" applyFont="1" applyBorder="1" applyAlignment="1">
      <alignment horizontal="center" wrapText="1"/>
    </xf>
    <xf numFmtId="0" fontId="18" fillId="0" borderId="11" xfId="0" applyFont="1" applyBorder="1" applyAlignment="1">
      <alignment horizontal="center" vertical="center" wrapText="1"/>
    </xf>
    <xf numFmtId="0" fontId="18" fillId="0" borderId="12" xfId="0" applyFont="1" applyBorder="1" applyAlignment="1">
      <alignment horizontal="center" vertical="center" wrapText="1"/>
    </xf>
    <xf numFmtId="0" fontId="14" fillId="0" borderId="15" xfId="0" applyFont="1" applyBorder="1" applyAlignment="1">
      <alignment horizontal="center" vertical="center" wrapText="1"/>
    </xf>
    <xf numFmtId="0" fontId="8" fillId="0" borderId="0" xfId="0" applyFont="1" applyAlignment="1">
      <alignment horizontal="center" vertical="center" wrapText="1"/>
    </xf>
    <xf numFmtId="10" fontId="16" fillId="0" borderId="18" xfId="0" applyNumberFormat="1" applyFont="1" applyBorder="1" applyAlignment="1">
      <alignment horizontal="right" vertical="center"/>
    </xf>
    <xf numFmtId="0" fontId="16" fillId="0" borderId="19" xfId="0" applyFont="1" applyBorder="1" applyAlignment="1" applyProtection="1">
      <alignment horizontal="center"/>
      <protection locked="0"/>
    </xf>
    <xf numFmtId="165" fontId="8" fillId="0" borderId="20" xfId="0" applyNumberFormat="1" applyFont="1" applyBorder="1" applyAlignment="1" applyProtection="1">
      <alignment horizontal="center" vertical="center"/>
      <protection locked="0"/>
    </xf>
    <xf numFmtId="166" fontId="13" fillId="0" borderId="21" xfId="0" applyNumberFormat="1" applyFont="1" applyBorder="1" applyAlignment="1" applyProtection="1">
      <alignment horizontal="center"/>
      <protection locked="0"/>
    </xf>
    <xf numFmtId="10" fontId="16" fillId="0" borderId="26" xfId="0" applyNumberFormat="1" applyFont="1" applyBorder="1" applyAlignment="1">
      <alignment horizontal="right" vertical="center"/>
    </xf>
    <xf numFmtId="0" fontId="16" fillId="0" borderId="5" xfId="0" applyFont="1" applyBorder="1" applyAlignment="1" applyProtection="1">
      <alignment horizontal="center"/>
      <protection locked="0"/>
    </xf>
    <xf numFmtId="165" fontId="8" fillId="0" borderId="27" xfId="0" applyNumberFormat="1" applyFont="1" applyBorder="1" applyAlignment="1" applyProtection="1">
      <alignment horizontal="center" vertical="center"/>
      <protection locked="0"/>
    </xf>
    <xf numFmtId="166" fontId="13" fillId="0" borderId="28" xfId="0" applyNumberFormat="1" applyFont="1" applyBorder="1" applyAlignment="1" applyProtection="1">
      <alignment horizontal="center"/>
      <protection locked="0"/>
    </xf>
    <xf numFmtId="10" fontId="16" fillId="0" borderId="29" xfId="0" applyNumberFormat="1" applyFont="1" applyBorder="1" applyAlignment="1">
      <alignment horizontal="right" vertical="center"/>
    </xf>
    <xf numFmtId="0" fontId="16" fillId="0" borderId="30" xfId="0" applyFont="1" applyBorder="1" applyAlignment="1" applyProtection="1">
      <alignment horizontal="center"/>
      <protection locked="0"/>
    </xf>
    <xf numFmtId="165" fontId="8" fillId="0" borderId="31" xfId="0" applyNumberFormat="1" applyFont="1" applyBorder="1" applyAlignment="1" applyProtection="1">
      <alignment horizontal="center" vertical="center"/>
      <protection locked="0"/>
    </xf>
    <xf numFmtId="166" fontId="13" fillId="0" borderId="32" xfId="0" applyNumberFormat="1" applyFont="1" applyBorder="1" applyAlignment="1" applyProtection="1">
      <alignment horizontal="center"/>
      <protection locked="0"/>
    </xf>
    <xf numFmtId="10" fontId="16" fillId="0" borderId="36" xfId="0" applyNumberFormat="1" applyFont="1" applyBorder="1" applyAlignment="1">
      <alignment horizontal="right" vertical="center"/>
    </xf>
    <xf numFmtId="0" fontId="16" fillId="0" borderId="37" xfId="0" applyFont="1" applyBorder="1" applyAlignment="1" applyProtection="1">
      <alignment horizontal="center"/>
      <protection locked="0"/>
    </xf>
    <xf numFmtId="165" fontId="8" fillId="0" borderId="38" xfId="0" applyNumberFormat="1" applyFont="1" applyBorder="1" applyAlignment="1" applyProtection="1">
      <alignment horizontal="center" vertical="center"/>
      <protection locked="0"/>
    </xf>
    <xf numFmtId="166" fontId="13" fillId="0" borderId="39" xfId="0" applyNumberFormat="1" applyFont="1" applyBorder="1" applyAlignment="1" applyProtection="1">
      <alignment horizontal="center"/>
      <protection locked="0"/>
    </xf>
    <xf numFmtId="166" fontId="13" fillId="0" borderId="43" xfId="0" applyNumberFormat="1" applyFont="1" applyBorder="1" applyAlignment="1" applyProtection="1">
      <alignment horizontal="center"/>
      <protection locked="0"/>
    </xf>
    <xf numFmtId="10" fontId="16" fillId="0" borderId="49" xfId="0" applyNumberFormat="1" applyFont="1" applyBorder="1" applyAlignment="1">
      <alignment horizontal="right" vertical="center"/>
    </xf>
    <xf numFmtId="0" fontId="16" fillId="0" borderId="50" xfId="0" applyFont="1" applyBorder="1" applyAlignment="1" applyProtection="1">
      <alignment horizontal="center"/>
      <protection locked="0"/>
    </xf>
    <xf numFmtId="165" fontId="8" fillId="0" borderId="51" xfId="0" applyNumberFormat="1" applyFont="1" applyBorder="1" applyAlignment="1" applyProtection="1">
      <alignment horizontal="center" vertical="center"/>
      <protection locked="0"/>
    </xf>
    <xf numFmtId="0" fontId="16" fillId="0" borderId="53" xfId="0" applyFont="1" applyBorder="1" applyAlignment="1" applyProtection="1">
      <alignment horizontal="center"/>
      <protection locked="0"/>
    </xf>
    <xf numFmtId="0" fontId="16" fillId="0" borderId="52" xfId="0" applyFont="1" applyBorder="1" applyAlignment="1" applyProtection="1">
      <alignment horizontal="center"/>
      <protection locked="0"/>
    </xf>
    <xf numFmtId="0" fontId="13" fillId="0" borderId="0" xfId="0" applyFont="1"/>
    <xf numFmtId="0" fontId="8" fillId="0" borderId="25" xfId="0" applyFont="1" applyBorder="1"/>
    <xf numFmtId="0" fontId="8" fillId="0" borderId="57" xfId="0" applyFont="1" applyBorder="1"/>
    <xf numFmtId="49" fontId="6" fillId="0" borderId="5" xfId="0" applyNumberFormat="1" applyFont="1" applyBorder="1" applyAlignment="1" applyProtection="1">
      <alignment horizontal="left"/>
      <protection locked="0"/>
    </xf>
    <xf numFmtId="0" fontId="21" fillId="0" borderId="79" xfId="0" applyFont="1" applyBorder="1"/>
    <xf numFmtId="0" fontId="21" fillId="0" borderId="82" xfId="0" applyFont="1" applyBorder="1"/>
    <xf numFmtId="0" fontId="4" fillId="0" borderId="83" xfId="0" applyFont="1" applyBorder="1" applyAlignment="1" applyProtection="1">
      <alignment horizontal="center"/>
      <protection locked="0"/>
    </xf>
    <xf numFmtId="0" fontId="21" fillId="0" borderId="84" xfId="0" applyFont="1" applyBorder="1"/>
    <xf numFmtId="0" fontId="21" fillId="0" borderId="85" xfId="0" applyFont="1" applyBorder="1"/>
    <xf numFmtId="0" fontId="8" fillId="0" borderId="85" xfId="0" applyFont="1" applyBorder="1"/>
    <xf numFmtId="0" fontId="8" fillId="0" borderId="86" xfId="0" applyFont="1" applyBorder="1"/>
    <xf numFmtId="49" fontId="8" fillId="0" borderId="0" xfId="0" applyNumberFormat="1" applyFont="1" applyAlignment="1">
      <alignment horizontal="left"/>
    </xf>
    <xf numFmtId="0" fontId="8" fillId="0" borderId="0" xfId="0" applyFont="1" applyAlignment="1">
      <alignment horizontal="left"/>
    </xf>
    <xf numFmtId="164" fontId="8" fillId="0" borderId="0" xfId="0" applyNumberFormat="1" applyFont="1"/>
    <xf numFmtId="0" fontId="13" fillId="0" borderId="58" xfId="0" applyFont="1" applyBorder="1"/>
    <xf numFmtId="0" fontId="19" fillId="0" borderId="56" xfId="0" applyFont="1" applyBorder="1" applyAlignment="1">
      <alignment wrapText="1"/>
    </xf>
    <xf numFmtId="0" fontId="19" fillId="0" borderId="59" xfId="0" applyFont="1" applyBorder="1" applyAlignment="1">
      <alignment wrapText="1"/>
    </xf>
    <xf numFmtId="0" fontId="13" fillId="0" borderId="25" xfId="0" applyFont="1" applyBorder="1" applyAlignment="1">
      <alignment vertical="top" wrapText="1"/>
    </xf>
    <xf numFmtId="0" fontId="13" fillId="0" borderId="0" xfId="0" applyFont="1" applyAlignment="1">
      <alignment vertical="top" wrapText="1"/>
    </xf>
    <xf numFmtId="0" fontId="9" fillId="0" borderId="0" xfId="0" applyFont="1" applyAlignment="1">
      <alignment wrapText="1"/>
    </xf>
    <xf numFmtId="0" fontId="13" fillId="0" borderId="13" xfId="0" applyFont="1" applyBorder="1" applyAlignment="1">
      <alignment vertical="top" wrapText="1"/>
    </xf>
    <xf numFmtId="0" fontId="20" fillId="0" borderId="57" xfId="0" applyFont="1" applyBorder="1" applyAlignment="1">
      <alignment vertical="top" wrapText="1"/>
    </xf>
    <xf numFmtId="0" fontId="20" fillId="0" borderId="57" xfId="0" applyFont="1" applyBorder="1" applyAlignment="1">
      <alignment horizontal="left" vertical="top" wrapText="1"/>
    </xf>
    <xf numFmtId="0" fontId="20" fillId="0" borderId="60" xfId="0" applyFont="1" applyBorder="1" applyAlignment="1">
      <alignment vertical="top" wrapText="1"/>
    </xf>
    <xf numFmtId="0" fontId="20" fillId="0" borderId="0" xfId="0" applyFont="1" applyAlignment="1">
      <alignment vertical="top" wrapText="1"/>
    </xf>
    <xf numFmtId="0" fontId="20" fillId="0" borderId="0" xfId="0" applyFont="1" applyAlignment="1">
      <alignment horizontal="left" vertical="top" wrapText="1"/>
    </xf>
    <xf numFmtId="0" fontId="4" fillId="0" borderId="0" xfId="0" applyFont="1" applyAlignment="1">
      <alignment horizontal="left"/>
    </xf>
    <xf numFmtId="0" fontId="9" fillId="0" borderId="0" xfId="0" applyFont="1" applyProtection="1">
      <protection locked="0"/>
    </xf>
    <xf numFmtId="0" fontId="8" fillId="0" borderId="7" xfId="0" applyFont="1" applyBorder="1" applyAlignment="1" applyProtection="1">
      <alignment vertical="center"/>
      <protection locked="0"/>
    </xf>
    <xf numFmtId="0" fontId="8" fillId="0" borderId="0" xfId="0" applyFont="1" applyAlignment="1" applyProtection="1">
      <alignment horizontal="center"/>
      <protection locked="0"/>
    </xf>
    <xf numFmtId="0" fontId="6" fillId="0" borderId="0" xfId="0" applyFont="1" applyProtection="1">
      <protection locked="0"/>
    </xf>
    <xf numFmtId="0" fontId="4" fillId="0" borderId="0" xfId="0" applyFont="1" applyAlignment="1" applyProtection="1">
      <alignment horizontal="right"/>
      <protection locked="0"/>
    </xf>
    <xf numFmtId="0" fontId="14" fillId="0" borderId="13" xfId="0" applyFont="1" applyBorder="1" applyAlignment="1">
      <alignment horizontal="center" vertical="center"/>
    </xf>
    <xf numFmtId="0" fontId="14" fillId="0" borderId="14" xfId="0" applyFont="1" applyBorder="1" applyAlignment="1">
      <alignment horizontal="center" vertical="center" wrapText="1"/>
    </xf>
    <xf numFmtId="0" fontId="14" fillId="0" borderId="16" xfId="0" applyFont="1" applyBorder="1" applyAlignment="1">
      <alignment horizontal="center" vertical="center" wrapText="1"/>
    </xf>
    <xf numFmtId="0" fontId="14" fillId="0" borderId="17" xfId="0" applyFont="1" applyBorder="1" applyAlignment="1">
      <alignment horizontal="center" vertical="center" wrapText="1"/>
    </xf>
    <xf numFmtId="0" fontId="16" fillId="0" borderId="20" xfId="0" applyFont="1" applyBorder="1" applyAlignment="1" applyProtection="1">
      <alignment horizontal="center"/>
      <protection locked="0"/>
    </xf>
    <xf numFmtId="0" fontId="16" fillId="0" borderId="21" xfId="0" applyFont="1" applyBorder="1" applyAlignment="1" applyProtection="1">
      <alignment horizontal="center"/>
      <protection locked="0"/>
    </xf>
    <xf numFmtId="0" fontId="16" fillId="0" borderId="31" xfId="0" applyFont="1" applyBorder="1" applyAlignment="1" applyProtection="1">
      <alignment horizontal="center"/>
      <protection locked="0"/>
    </xf>
    <xf numFmtId="0" fontId="16" fillId="0" borderId="32" xfId="0" applyFont="1" applyBorder="1" applyAlignment="1" applyProtection="1">
      <alignment horizontal="center"/>
      <protection locked="0"/>
    </xf>
    <xf numFmtId="0" fontId="16" fillId="0" borderId="38" xfId="0" applyFont="1" applyBorder="1" applyAlignment="1" applyProtection="1">
      <alignment horizontal="center"/>
      <protection locked="0"/>
    </xf>
    <xf numFmtId="0" fontId="16" fillId="0" borderId="39" xfId="0" applyFont="1" applyBorder="1" applyAlignment="1" applyProtection="1">
      <alignment horizontal="center"/>
      <protection locked="0"/>
    </xf>
    <xf numFmtId="0" fontId="16" fillId="0" borderId="44" xfId="0" applyFont="1" applyBorder="1" applyAlignment="1" applyProtection="1">
      <alignment horizontal="center"/>
      <protection locked="0"/>
    </xf>
    <xf numFmtId="0" fontId="16" fillId="0" borderId="43" xfId="0" applyFont="1" applyBorder="1" applyAlignment="1" applyProtection="1">
      <alignment horizontal="center"/>
      <protection locked="0"/>
    </xf>
    <xf numFmtId="49" fontId="8" fillId="0" borderId="3" xfId="0" applyNumberFormat="1" applyFont="1" applyBorder="1" applyAlignment="1" applyProtection="1">
      <alignment horizontal="right"/>
      <protection locked="0"/>
    </xf>
    <xf numFmtId="0" fontId="8" fillId="0" borderId="5" xfId="0" applyFont="1" applyBorder="1" applyAlignment="1" applyProtection="1">
      <alignment horizontal="left"/>
      <protection locked="0"/>
    </xf>
    <xf numFmtId="49" fontId="13" fillId="0" borderId="75" xfId="0" applyNumberFormat="1" applyFont="1" applyBorder="1" applyAlignment="1" applyProtection="1">
      <alignment horizontal="center" vertical="center" wrapText="1"/>
      <protection locked="0"/>
    </xf>
    <xf numFmtId="0" fontId="16" fillId="0" borderId="15" xfId="0" applyFont="1" applyBorder="1" applyAlignment="1" applyProtection="1">
      <alignment horizontal="center"/>
      <protection locked="0"/>
    </xf>
    <xf numFmtId="0" fontId="16" fillId="0" borderId="22" xfId="0" applyFont="1" applyBorder="1" applyAlignment="1" applyProtection="1">
      <alignment horizontal="center"/>
      <protection locked="0"/>
    </xf>
    <xf numFmtId="0" fontId="16" fillId="0" borderId="23" xfId="0" applyFont="1" applyBorder="1" applyAlignment="1" applyProtection="1">
      <alignment horizontal="center"/>
      <protection locked="0"/>
    </xf>
    <xf numFmtId="0" fontId="16" fillId="0" borderId="24" xfId="0" applyFont="1" applyBorder="1" applyAlignment="1" applyProtection="1">
      <alignment horizontal="center"/>
      <protection locked="0"/>
    </xf>
    <xf numFmtId="0" fontId="16" fillId="0" borderId="33" xfId="0" applyFont="1" applyBorder="1" applyAlignment="1" applyProtection="1">
      <alignment horizontal="center"/>
      <protection locked="0"/>
    </xf>
    <xf numFmtId="0" fontId="16" fillId="0" borderId="34" xfId="0" applyFont="1" applyBorder="1" applyAlignment="1" applyProtection="1">
      <alignment horizontal="center"/>
      <protection locked="0"/>
    </xf>
    <xf numFmtId="0" fontId="16" fillId="0" borderId="35" xfId="0" applyFont="1" applyBorder="1" applyAlignment="1" applyProtection="1">
      <alignment horizontal="center"/>
      <protection locked="0"/>
    </xf>
    <xf numFmtId="0" fontId="16" fillId="0" borderId="40" xfId="0" applyFont="1" applyBorder="1" applyAlignment="1" applyProtection="1">
      <alignment horizontal="center"/>
      <protection locked="0"/>
    </xf>
    <xf numFmtId="0" fontId="16" fillId="0" borderId="41" xfId="0" applyFont="1" applyBorder="1" applyAlignment="1" applyProtection="1">
      <alignment horizontal="center"/>
      <protection locked="0"/>
    </xf>
    <xf numFmtId="0" fontId="16" fillId="0" borderId="42" xfId="0" applyFont="1" applyBorder="1" applyAlignment="1" applyProtection="1">
      <alignment horizontal="center"/>
      <protection locked="0"/>
    </xf>
    <xf numFmtId="0" fontId="16" fillId="0" borderId="45" xfId="0" applyFont="1" applyBorder="1" applyAlignment="1" applyProtection="1">
      <alignment horizontal="center"/>
      <protection locked="0"/>
    </xf>
    <xf numFmtId="0" fontId="16" fillId="0" borderId="46" xfId="0" applyFont="1" applyBorder="1" applyAlignment="1" applyProtection="1">
      <alignment horizontal="center"/>
      <protection locked="0"/>
    </xf>
    <xf numFmtId="0" fontId="16" fillId="0" borderId="47" xfId="0" applyFont="1" applyBorder="1" applyAlignment="1" applyProtection="1">
      <alignment horizontal="center"/>
      <protection locked="0"/>
    </xf>
    <xf numFmtId="0" fontId="16" fillId="0" borderId="48" xfId="0" applyFont="1" applyBorder="1" applyAlignment="1" applyProtection="1">
      <alignment horizontal="center"/>
      <protection locked="0"/>
    </xf>
    <xf numFmtId="0" fontId="16" fillId="0" borderId="54" xfId="0" applyFont="1" applyBorder="1" applyAlignment="1" applyProtection="1">
      <alignment horizontal="center"/>
      <protection locked="0"/>
    </xf>
    <xf numFmtId="0" fontId="16" fillId="0" borderId="55" xfId="0" applyFont="1" applyBorder="1" applyAlignment="1" applyProtection="1">
      <alignment horizontal="center"/>
      <protection locked="0"/>
    </xf>
    <xf numFmtId="0" fontId="14" fillId="0" borderId="11" xfId="0" applyFont="1" applyBorder="1" applyAlignment="1">
      <alignment vertical="center" wrapText="1"/>
    </xf>
    <xf numFmtId="0" fontId="16" fillId="0" borderId="21" xfId="0" applyFont="1" applyBorder="1" applyProtection="1">
      <protection locked="0"/>
    </xf>
    <xf numFmtId="0" fontId="16" fillId="0" borderId="32" xfId="0" applyFont="1" applyBorder="1" applyProtection="1">
      <protection locked="0"/>
    </xf>
    <xf numFmtId="0" fontId="16" fillId="0" borderId="39" xfId="0" applyFont="1" applyBorder="1" applyProtection="1">
      <protection locked="0"/>
    </xf>
    <xf numFmtId="0" fontId="16" fillId="0" borderId="43" xfId="0" applyFont="1" applyBorder="1" applyProtection="1">
      <protection locked="0"/>
    </xf>
    <xf numFmtId="0" fontId="16" fillId="0" borderId="28" xfId="0" applyFont="1" applyBorder="1" applyProtection="1">
      <protection locked="0"/>
    </xf>
    <xf numFmtId="0" fontId="16" fillId="0" borderId="52" xfId="0" applyFont="1" applyBorder="1" applyProtection="1">
      <protection locked="0"/>
    </xf>
    <xf numFmtId="0" fontId="9" fillId="0" borderId="0" xfId="0" applyFont="1" applyAlignment="1" applyProtection="1">
      <alignment horizontal="right"/>
      <protection locked="0"/>
    </xf>
    <xf numFmtId="166" fontId="13" fillId="0" borderId="87" xfId="0" applyNumberFormat="1" applyFont="1" applyBorder="1" applyAlignment="1" applyProtection="1">
      <alignment horizontal="center"/>
      <protection locked="0"/>
    </xf>
    <xf numFmtId="166" fontId="13" fillId="0" borderId="24" xfId="0" applyNumberFormat="1" applyFont="1" applyBorder="1" applyAlignment="1" applyProtection="1">
      <alignment horizontal="center"/>
      <protection locked="0"/>
    </xf>
    <xf numFmtId="166" fontId="13" fillId="0" borderId="88" xfId="0" applyNumberFormat="1" applyFont="1" applyBorder="1" applyAlignment="1" applyProtection="1">
      <alignment horizontal="center"/>
      <protection locked="0"/>
    </xf>
    <xf numFmtId="166" fontId="13" fillId="0" borderId="47" xfId="0" applyNumberFormat="1" applyFont="1" applyBorder="1" applyAlignment="1" applyProtection="1">
      <alignment horizontal="center"/>
      <protection locked="0"/>
    </xf>
    <xf numFmtId="166" fontId="13" fillId="0" borderId="42" xfId="0" applyNumberFormat="1" applyFont="1" applyBorder="1" applyAlignment="1" applyProtection="1">
      <alignment horizontal="center"/>
      <protection locked="0"/>
    </xf>
    <xf numFmtId="0" fontId="2" fillId="0" borderId="0" xfId="7"/>
    <xf numFmtId="0" fontId="2" fillId="0" borderId="0" xfId="7" applyAlignment="1">
      <alignment horizontal="center"/>
    </xf>
    <xf numFmtId="44" fontId="2" fillId="0" borderId="60" xfId="7" applyNumberFormat="1" applyBorder="1" applyAlignment="1">
      <alignment horizontal="center"/>
    </xf>
    <xf numFmtId="0" fontId="37" fillId="0" borderId="13" xfId="7" applyFont="1" applyBorder="1" applyAlignment="1">
      <alignment horizontal="center"/>
    </xf>
    <xf numFmtId="44" fontId="2" fillId="0" borderId="7" xfId="7" applyNumberFormat="1" applyBorder="1" applyAlignment="1">
      <alignment horizontal="center"/>
    </xf>
    <xf numFmtId="0" fontId="37" fillId="0" borderId="25" xfId="7" applyFont="1" applyBorder="1" applyAlignment="1">
      <alignment horizontal="center"/>
    </xf>
    <xf numFmtId="44" fontId="0" fillId="0" borderId="0" xfId="8" applyFont="1" applyAlignment="1">
      <alignment horizontal="center"/>
    </xf>
    <xf numFmtId="44" fontId="2" fillId="0" borderId="59" xfId="7" applyNumberFormat="1" applyBorder="1" applyAlignment="1">
      <alignment horizontal="center"/>
    </xf>
    <xf numFmtId="0" fontId="37" fillId="0" borderId="58" xfId="7" applyFont="1" applyBorder="1" applyAlignment="1">
      <alignment horizontal="center"/>
    </xf>
    <xf numFmtId="0" fontId="2" fillId="0" borderId="0" xfId="7" applyAlignment="1">
      <alignment horizontal="left"/>
    </xf>
    <xf numFmtId="44" fontId="0" fillId="0" borderId="0" xfId="8" applyFont="1" applyAlignment="1">
      <alignment horizontal="center" vertical="center"/>
    </xf>
    <xf numFmtId="44" fontId="0" fillId="0" borderId="0" xfId="8" applyFont="1" applyBorder="1" applyAlignment="1">
      <alignment horizontal="center" vertical="center"/>
    </xf>
    <xf numFmtId="44" fontId="2" fillId="0" borderId="0" xfId="7" applyNumberFormat="1" applyAlignment="1">
      <alignment horizontal="center"/>
    </xf>
    <xf numFmtId="0" fontId="0" fillId="0" borderId="0" xfId="8" applyNumberFormat="1" applyFont="1" applyBorder="1" applyAlignment="1">
      <alignment horizontal="center"/>
    </xf>
    <xf numFmtId="44" fontId="37" fillId="0" borderId="89" xfId="8" applyFont="1" applyBorder="1" applyAlignment="1">
      <alignment horizontal="center"/>
    </xf>
    <xf numFmtId="44" fontId="37" fillId="0" borderId="6" xfId="8" applyFont="1" applyBorder="1" applyAlignment="1">
      <alignment horizontal="center"/>
    </xf>
    <xf numFmtId="0" fontId="37" fillId="0" borderId="63" xfId="8" applyNumberFormat="1" applyFont="1" applyBorder="1" applyAlignment="1">
      <alignment horizontal="center"/>
    </xf>
    <xf numFmtId="0" fontId="37" fillId="0" borderId="6" xfId="7" applyFont="1" applyBorder="1" applyAlignment="1">
      <alignment horizontal="left"/>
    </xf>
    <xf numFmtId="0" fontId="37" fillId="0" borderId="63" xfId="7" applyFont="1" applyBorder="1" applyAlignment="1">
      <alignment horizontal="left"/>
    </xf>
    <xf numFmtId="0" fontId="37" fillId="0" borderId="62" xfId="7" applyFont="1" applyBorder="1" applyAlignment="1">
      <alignment horizontal="left"/>
    </xf>
    <xf numFmtId="44" fontId="0" fillId="0" borderId="90" xfId="8" applyFont="1" applyBorder="1" applyAlignment="1">
      <alignment horizontal="center"/>
    </xf>
    <xf numFmtId="44" fontId="0" fillId="0" borderId="7" xfId="8" applyFont="1" applyBorder="1" applyAlignment="1">
      <alignment horizontal="center"/>
    </xf>
    <xf numFmtId="44" fontId="0" fillId="0" borderId="25" xfId="8" applyFont="1" applyBorder="1" applyAlignment="1">
      <alignment horizontal="center"/>
    </xf>
    <xf numFmtId="0" fontId="2" fillId="2" borderId="0" xfId="7" applyFill="1" applyAlignment="1">
      <alignment horizontal="left"/>
    </xf>
    <xf numFmtId="0" fontId="2" fillId="2" borderId="90" xfId="7" applyFill="1" applyBorder="1" applyAlignment="1">
      <alignment horizontal="left"/>
    </xf>
    <xf numFmtId="44" fontId="0" fillId="0" borderId="0" xfId="8" applyFont="1" applyBorder="1" applyAlignment="1">
      <alignment horizontal="center"/>
    </xf>
    <xf numFmtId="0" fontId="2" fillId="0" borderId="1" xfId="7" applyBorder="1" applyAlignment="1">
      <alignment horizontal="center"/>
    </xf>
    <xf numFmtId="0" fontId="2" fillId="0" borderId="1" xfId="7" applyBorder="1" applyAlignment="1">
      <alignment horizontal="left"/>
    </xf>
    <xf numFmtId="44" fontId="0" fillId="4" borderId="60" xfId="8" applyFont="1" applyFill="1" applyBorder="1" applyAlignment="1">
      <alignment horizontal="center"/>
    </xf>
    <xf numFmtId="10" fontId="2" fillId="4" borderId="7" xfId="7" applyNumberFormat="1" applyFill="1" applyBorder="1" applyAlignment="1">
      <alignment horizontal="center"/>
    </xf>
    <xf numFmtId="0" fontId="2" fillId="0" borderId="90" xfId="7" applyBorder="1" applyAlignment="1">
      <alignment horizontal="center"/>
    </xf>
    <xf numFmtId="44" fontId="0" fillId="0" borderId="66" xfId="8" applyFont="1" applyBorder="1" applyAlignment="1">
      <alignment horizontal="center"/>
    </xf>
    <xf numFmtId="44" fontId="0" fillId="0" borderId="59" xfId="8" applyFont="1" applyBorder="1" applyAlignment="1">
      <alignment horizontal="center"/>
    </xf>
    <xf numFmtId="44" fontId="0" fillId="0" borderId="58" xfId="8" applyFont="1" applyBorder="1" applyAlignment="1">
      <alignment horizontal="center"/>
    </xf>
    <xf numFmtId="0" fontId="2" fillId="2" borderId="66" xfId="7" applyFill="1" applyBorder="1" applyAlignment="1">
      <alignment horizontal="left"/>
    </xf>
    <xf numFmtId="44" fontId="0" fillId="2" borderId="7" xfId="8" applyFont="1" applyFill="1" applyBorder="1" applyAlignment="1">
      <alignment horizontal="center"/>
    </xf>
    <xf numFmtId="0" fontId="2" fillId="0" borderId="89" xfId="7" applyBorder="1" applyAlignment="1">
      <alignment horizontal="center" vertical="center"/>
    </xf>
    <xf numFmtId="0" fontId="2" fillId="0" borderId="6" xfId="7" applyBorder="1" applyAlignment="1">
      <alignment horizontal="center" vertical="center"/>
    </xf>
    <xf numFmtId="0" fontId="2" fillId="0" borderId="62" xfId="7" applyBorder="1" applyAlignment="1">
      <alignment horizontal="center" vertical="center"/>
    </xf>
    <xf numFmtId="44" fontId="0" fillId="0" borderId="63" xfId="8" applyFont="1" applyBorder="1" applyAlignment="1">
      <alignment horizontal="center" vertical="center"/>
    </xf>
    <xf numFmtId="0" fontId="2" fillId="0" borderId="6" xfId="7" applyBorder="1" applyAlignment="1">
      <alignment horizontal="left" vertical="center"/>
    </xf>
    <xf numFmtId="0" fontId="2" fillId="0" borderId="63" xfId="7" applyBorder="1" applyAlignment="1">
      <alignment horizontal="left" vertical="center"/>
    </xf>
    <xf numFmtId="0" fontId="2" fillId="0" borderId="62" xfId="7" applyBorder="1" applyAlignment="1">
      <alignment horizontal="left" vertical="center"/>
    </xf>
    <xf numFmtId="44" fontId="0" fillId="2" borderId="59" xfId="8" applyFont="1" applyFill="1" applyBorder="1" applyAlignment="1">
      <alignment horizontal="center"/>
    </xf>
    <xf numFmtId="0" fontId="2" fillId="0" borderId="66" xfId="7" applyBorder="1" applyAlignment="1">
      <alignment horizontal="center"/>
    </xf>
    <xf numFmtId="0" fontId="2" fillId="0" borderId="59" xfId="7" applyBorder="1" applyAlignment="1">
      <alignment horizontal="center"/>
    </xf>
    <xf numFmtId="0" fontId="2" fillId="0" borderId="58" xfId="7" applyBorder="1" applyAlignment="1">
      <alignment horizontal="center" wrapText="1"/>
    </xf>
    <xf numFmtId="0" fontId="2" fillId="0" borderId="6" xfId="7" applyBorder="1" applyAlignment="1">
      <alignment horizontal="left"/>
    </xf>
    <xf numFmtId="0" fontId="2" fillId="0" borderId="62" xfId="7" applyBorder="1" applyAlignment="1">
      <alignment horizontal="left"/>
    </xf>
    <xf numFmtId="44" fontId="0" fillId="2" borderId="6" xfId="8" applyFont="1" applyFill="1" applyBorder="1"/>
    <xf numFmtId="0" fontId="2" fillId="0" borderId="89" xfId="7" applyBorder="1" applyAlignment="1">
      <alignment wrapText="1"/>
    </xf>
    <xf numFmtId="44" fontId="36" fillId="0" borderId="58" xfId="8" applyFont="1" applyBorder="1" applyAlignment="1">
      <alignment horizontal="center" wrapText="1"/>
    </xf>
    <xf numFmtId="0" fontId="2" fillId="2" borderId="91" xfId="7" applyFill="1" applyBorder="1" applyAlignment="1">
      <alignment horizontal="left"/>
    </xf>
    <xf numFmtId="0" fontId="37" fillId="0" borderId="0" xfId="7" applyFont="1" applyAlignment="1">
      <alignment horizontal="left"/>
    </xf>
    <xf numFmtId="0" fontId="2" fillId="2" borderId="92" xfId="7" applyFill="1" applyBorder="1" applyAlignment="1">
      <alignment horizontal="left"/>
    </xf>
    <xf numFmtId="0" fontId="2" fillId="2" borderId="93" xfId="7" applyFill="1" applyBorder="1" applyAlignment="1">
      <alignment horizontal="left"/>
    </xf>
    <xf numFmtId="0" fontId="2" fillId="0" borderId="66" xfId="7" applyBorder="1" applyAlignment="1">
      <alignment horizontal="left" vertical="center"/>
    </xf>
    <xf numFmtId="0" fontId="37" fillId="0" borderId="67" xfId="7" applyFont="1" applyBorder="1" applyAlignment="1">
      <alignment horizontal="left"/>
    </xf>
    <xf numFmtId="0" fontId="2" fillId="2" borderId="67" xfId="7" applyFill="1" applyBorder="1" applyAlignment="1">
      <alignment horizontal="left"/>
    </xf>
    <xf numFmtId="0" fontId="38" fillId="0" borderId="0" xfId="0" applyFont="1"/>
    <xf numFmtId="0" fontId="16" fillId="0" borderId="63" xfId="0" applyFont="1" applyBorder="1" applyAlignment="1">
      <alignment horizontal="left"/>
    </xf>
    <xf numFmtId="0" fontId="8" fillId="0" borderId="63" xfId="0" applyFont="1" applyBorder="1" applyAlignment="1">
      <alignment horizontal="left"/>
    </xf>
    <xf numFmtId="49" fontId="15" fillId="0" borderId="63" xfId="0" applyNumberFormat="1" applyFont="1" applyBorder="1" applyAlignment="1">
      <alignment horizontal="center"/>
    </xf>
    <xf numFmtId="0" fontId="16" fillId="0" borderId="63" xfId="0" applyFont="1" applyBorder="1"/>
    <xf numFmtId="49" fontId="8" fillId="0" borderId="63" xfId="0" applyNumberFormat="1" applyFont="1" applyBorder="1" applyAlignment="1">
      <alignment horizontal="left"/>
    </xf>
    <xf numFmtId="0" fontId="15" fillId="0" borderId="63" xfId="0" applyFont="1" applyBorder="1" applyAlignment="1">
      <alignment horizontal="center"/>
    </xf>
    <xf numFmtId="164" fontId="8" fillId="0" borderId="63" xfId="0" applyNumberFormat="1" applyFont="1" applyBorder="1"/>
    <xf numFmtId="0" fontId="8" fillId="0" borderId="6" xfId="0" applyFont="1" applyBorder="1"/>
    <xf numFmtId="0" fontId="9" fillId="0" borderId="62" xfId="0" applyFont="1" applyBorder="1" applyAlignment="1">
      <alignment horizontal="left"/>
    </xf>
    <xf numFmtId="0" fontId="14" fillId="0" borderId="9" xfId="0" applyFont="1" applyBorder="1" applyAlignment="1">
      <alignment horizontal="center" vertical="center" wrapText="1"/>
    </xf>
    <xf numFmtId="0" fontId="2" fillId="5" borderId="90" xfId="7" applyFill="1" applyBorder="1" applyAlignment="1">
      <alignment horizontal="center"/>
    </xf>
    <xf numFmtId="10" fontId="2" fillId="5" borderId="7" xfId="7" applyNumberFormat="1" applyFill="1" applyBorder="1" applyAlignment="1">
      <alignment horizontal="center"/>
    </xf>
    <xf numFmtId="0" fontId="1" fillId="0" borderId="67" xfId="7" applyFont="1" applyBorder="1" applyAlignment="1">
      <alignment horizontal="center"/>
    </xf>
    <xf numFmtId="49" fontId="8" fillId="0" borderId="3" xfId="0" applyNumberFormat="1" applyFont="1" applyBorder="1" applyAlignment="1" applyProtection="1">
      <alignment horizontal="left"/>
      <protection locked="0"/>
    </xf>
    <xf numFmtId="0" fontId="24" fillId="0" borderId="0" xfId="0" applyFont="1" applyAlignment="1">
      <alignment horizontal="center" vertical="top"/>
    </xf>
    <xf numFmtId="0" fontId="8" fillId="0" borderId="0" xfId="0" applyFont="1" applyAlignment="1">
      <alignment horizontal="left"/>
    </xf>
    <xf numFmtId="0" fontId="16" fillId="0" borderId="0" xfId="0" applyFont="1" applyAlignment="1">
      <alignment horizontal="left"/>
    </xf>
    <xf numFmtId="0" fontId="25" fillId="0" borderId="3" xfId="0" applyFont="1" applyBorder="1" applyAlignment="1">
      <alignment horizontal="left" vertical="center"/>
    </xf>
    <xf numFmtId="0" fontId="8" fillId="0" borderId="5" xfId="0" applyFont="1" applyBorder="1" applyAlignment="1" applyProtection="1">
      <alignment horizontal="left"/>
      <protection locked="0"/>
    </xf>
    <xf numFmtId="49" fontId="15" fillId="0" borderId="0" xfId="0" applyNumberFormat="1" applyFont="1" applyAlignment="1">
      <alignment horizontal="right"/>
    </xf>
    <xf numFmtId="0" fontId="10" fillId="0" borderId="0" xfId="0" applyFont="1" applyAlignment="1">
      <alignment horizontal="left" vertical="center"/>
    </xf>
    <xf numFmtId="0" fontId="11" fillId="0" borderId="0" xfId="0" applyFont="1" applyAlignment="1">
      <alignment horizontal="left" vertical="center"/>
    </xf>
    <xf numFmtId="0" fontId="9" fillId="0" borderId="0" xfId="0" applyFont="1" applyAlignment="1">
      <alignment horizontal="left" vertical="center"/>
    </xf>
    <xf numFmtId="0" fontId="12" fillId="0" borderId="75" xfId="0" applyFont="1" applyBorder="1" applyAlignment="1">
      <alignment horizontal="left" vertical="center"/>
    </xf>
    <xf numFmtId="0" fontId="12" fillId="0" borderId="76" xfId="0" applyFont="1" applyBorder="1" applyAlignment="1">
      <alignment horizontal="left" vertical="center"/>
    </xf>
    <xf numFmtId="0" fontId="12" fillId="0" borderId="3" xfId="0" applyFont="1" applyBorder="1" applyAlignment="1">
      <alignment horizontal="left" vertical="center"/>
    </xf>
    <xf numFmtId="0" fontId="12" fillId="0" borderId="77" xfId="0" applyFont="1" applyBorder="1" applyAlignment="1">
      <alignment horizontal="left" vertical="center"/>
    </xf>
    <xf numFmtId="49" fontId="16" fillId="0" borderId="78" xfId="0" applyNumberFormat="1" applyFont="1" applyBorder="1" applyAlignment="1" applyProtection="1">
      <alignment horizontal="center" vertical="center"/>
      <protection locked="0"/>
    </xf>
    <xf numFmtId="49" fontId="16" fillId="0" borderId="1" xfId="0" applyNumberFormat="1" applyFont="1" applyBorder="1" applyAlignment="1" applyProtection="1">
      <alignment horizontal="center" vertical="center"/>
      <protection locked="0"/>
    </xf>
    <xf numFmtId="49" fontId="14" fillId="0" borderId="76" xfId="0" applyNumberFormat="1" applyFont="1" applyBorder="1" applyAlignment="1">
      <alignment horizontal="center" vertical="center" wrapText="1"/>
    </xf>
    <xf numFmtId="49" fontId="26" fillId="0" borderId="76" xfId="0" applyNumberFormat="1" applyFont="1" applyBorder="1" applyAlignment="1" applyProtection="1">
      <alignment horizontal="left" vertical="center"/>
      <protection locked="0"/>
    </xf>
    <xf numFmtId="49" fontId="26" fillId="0" borderId="77" xfId="0" applyNumberFormat="1" applyFont="1" applyBorder="1" applyAlignment="1" applyProtection="1">
      <alignment horizontal="left" vertical="center"/>
      <protection locked="0"/>
    </xf>
    <xf numFmtId="49" fontId="14" fillId="0" borderId="78" xfId="0" applyNumberFormat="1" applyFont="1" applyBorder="1" applyAlignment="1">
      <alignment horizontal="center" vertical="center" wrapText="1"/>
    </xf>
    <xf numFmtId="49" fontId="14" fillId="0" borderId="1" xfId="0" applyNumberFormat="1" applyFont="1" applyBorder="1" applyAlignment="1">
      <alignment horizontal="center" vertical="center" wrapText="1"/>
    </xf>
    <xf numFmtId="49" fontId="13" fillId="0" borderId="76" xfId="0" applyNumberFormat="1" applyFont="1" applyBorder="1" applyAlignment="1" applyProtection="1">
      <alignment horizontal="left" vertical="center" wrapText="1"/>
      <protection locked="0"/>
    </xf>
    <xf numFmtId="49" fontId="13" fillId="0" borderId="77" xfId="0" applyNumberFormat="1" applyFont="1" applyBorder="1" applyAlignment="1" applyProtection="1">
      <alignment horizontal="left" vertical="center" wrapText="1"/>
      <protection locked="0"/>
    </xf>
    <xf numFmtId="49" fontId="14" fillId="3" borderId="75" xfId="0" applyNumberFormat="1" applyFont="1" applyFill="1" applyBorder="1" applyAlignment="1">
      <alignment horizontal="right" vertical="center" wrapText="1"/>
    </xf>
    <xf numFmtId="49" fontId="14" fillId="3" borderId="76" xfId="0" applyNumberFormat="1" applyFont="1" applyFill="1" applyBorder="1" applyAlignment="1">
      <alignment horizontal="right" vertical="center" wrapText="1"/>
    </xf>
    <xf numFmtId="49" fontId="14" fillId="3" borderId="76" xfId="0" applyNumberFormat="1" applyFont="1" applyFill="1" applyBorder="1" applyAlignment="1">
      <alignment horizontal="left" vertical="center" wrapText="1"/>
    </xf>
    <xf numFmtId="49" fontId="14" fillId="3" borderId="77" xfId="0" applyNumberFormat="1" applyFont="1" applyFill="1" applyBorder="1" applyAlignment="1">
      <alignment horizontal="left" vertical="center" wrapText="1"/>
    </xf>
    <xf numFmtId="0" fontId="15" fillId="0" borderId="58" xfId="0" applyFont="1" applyBorder="1" applyAlignment="1">
      <alignment horizontal="center" vertical="center"/>
    </xf>
    <xf numFmtId="0" fontId="15" fillId="0" borderId="56" xfId="0" applyFont="1" applyBorder="1" applyAlignment="1">
      <alignment horizontal="center" vertical="center"/>
    </xf>
    <xf numFmtId="0" fontId="15" fillId="0" borderId="59" xfId="0" applyFont="1" applyBorder="1" applyAlignment="1">
      <alignment horizontal="center" vertical="center"/>
    </xf>
    <xf numFmtId="2" fontId="16" fillId="0" borderId="19" xfId="0" applyNumberFormat="1" applyFont="1" applyBorder="1" applyAlignment="1" applyProtection="1">
      <alignment horizontal="right" vertical="center"/>
      <protection locked="0"/>
    </xf>
    <xf numFmtId="2" fontId="16" fillId="0" borderId="73" xfId="0" applyNumberFormat="1" applyFont="1" applyBorder="1" applyAlignment="1" applyProtection="1">
      <alignment horizontal="right" vertical="center"/>
      <protection locked="0"/>
    </xf>
    <xf numFmtId="2" fontId="16" fillId="0" borderId="23" xfId="0" applyNumberFormat="1" applyFont="1" applyBorder="1" applyAlignment="1" applyProtection="1">
      <alignment horizontal="right" vertical="center"/>
      <protection locked="0"/>
    </xf>
    <xf numFmtId="0" fontId="16" fillId="0" borderId="20" xfId="0" applyFont="1" applyBorder="1" applyAlignment="1" applyProtection="1">
      <alignment horizontal="center"/>
      <protection locked="0"/>
    </xf>
    <xf numFmtId="0" fontId="16" fillId="0" borderId="73" xfId="0" applyFont="1" applyBorder="1" applyAlignment="1" applyProtection="1">
      <alignment horizontal="center"/>
      <protection locked="0"/>
    </xf>
    <xf numFmtId="0" fontId="16" fillId="0" borderId="23" xfId="0" applyFont="1" applyBorder="1" applyAlignment="1" applyProtection="1">
      <alignment horizontal="center"/>
      <protection locked="0"/>
    </xf>
    <xf numFmtId="0" fontId="23" fillId="0" borderId="25" xfId="0" applyFont="1" applyBorder="1" applyAlignment="1">
      <alignment horizontal="center" vertical="center"/>
    </xf>
    <xf numFmtId="0" fontId="23" fillId="0" borderId="0" xfId="0" applyFont="1" applyAlignment="1">
      <alignment horizontal="center" vertical="center"/>
    </xf>
    <xf numFmtId="0" fontId="23" fillId="0" borderId="7" xfId="0" applyFont="1" applyBorder="1" applyAlignment="1">
      <alignment horizontal="center" vertical="center"/>
    </xf>
    <xf numFmtId="0" fontId="8" fillId="0" borderId="2" xfId="0" applyFont="1" applyBorder="1" applyProtection="1">
      <protection locked="0"/>
    </xf>
    <xf numFmtId="0" fontId="8" fillId="0" borderId="5" xfId="0" applyFont="1" applyBorder="1" applyProtection="1">
      <protection locked="0"/>
    </xf>
    <xf numFmtId="0" fontId="15" fillId="0" borderId="0" xfId="0" applyFont="1" applyAlignment="1" applyProtection="1">
      <alignment horizontal="right"/>
      <protection locked="0"/>
    </xf>
    <xf numFmtId="0" fontId="15" fillId="0" borderId="3" xfId="0" applyFont="1" applyBorder="1" applyAlignment="1" applyProtection="1">
      <alignment horizontal="right"/>
      <protection locked="0"/>
    </xf>
    <xf numFmtId="0" fontId="39" fillId="0" borderId="62" xfId="0" applyFont="1" applyBorder="1" applyAlignment="1">
      <alignment horizontal="center" vertical="center" wrapText="1" shrinkToFit="1"/>
    </xf>
    <xf numFmtId="0" fontId="15" fillId="0" borderId="63" xfId="0" applyFont="1" applyBorder="1" applyAlignment="1">
      <alignment horizontal="center" vertical="center" wrapText="1" shrinkToFit="1"/>
    </xf>
    <xf numFmtId="0" fontId="15" fillId="0" borderId="25" xfId="0" applyFont="1" applyBorder="1" applyAlignment="1">
      <alignment horizontal="center" vertical="center" wrapText="1"/>
    </xf>
    <xf numFmtId="0" fontId="15" fillId="0" borderId="0" xfId="0" applyFont="1" applyAlignment="1">
      <alignment horizontal="center" vertical="center" wrapText="1"/>
    </xf>
    <xf numFmtId="0" fontId="15" fillId="0" borderId="7"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57" xfId="0" applyFont="1" applyBorder="1" applyAlignment="1">
      <alignment horizontal="center" vertical="center" wrapText="1"/>
    </xf>
    <xf numFmtId="0" fontId="15" fillId="0" borderId="60" xfId="0" applyFont="1" applyBorder="1" applyAlignment="1">
      <alignment horizontal="center" vertical="center" wrapText="1"/>
    </xf>
    <xf numFmtId="0" fontId="15" fillId="0" borderId="25" xfId="0" applyFont="1" applyBorder="1" applyAlignment="1">
      <alignment horizontal="center" wrapText="1"/>
    </xf>
    <xf numFmtId="0" fontId="15" fillId="0" borderId="0" xfId="0" applyFont="1" applyAlignment="1">
      <alignment horizontal="center" wrapText="1"/>
    </xf>
    <xf numFmtId="0" fontId="15" fillId="0" borderId="74" xfId="0" applyFont="1" applyBorder="1" applyAlignment="1">
      <alignment horizontal="center" wrapText="1"/>
    </xf>
    <xf numFmtId="0" fontId="22" fillId="0" borderId="58" xfId="0" applyFont="1" applyBorder="1" applyAlignment="1">
      <alignment horizontal="center" vertical="center" wrapText="1"/>
    </xf>
    <xf numFmtId="0" fontId="22" fillId="0" borderId="56" xfId="0" applyFont="1" applyBorder="1" applyAlignment="1">
      <alignment horizontal="center" vertical="center" wrapText="1"/>
    </xf>
    <xf numFmtId="0" fontId="22" fillId="0" borderId="59" xfId="0" applyFont="1" applyBorder="1" applyAlignment="1">
      <alignment horizontal="center" vertical="center" wrapText="1"/>
    </xf>
    <xf numFmtId="0" fontId="20" fillId="0" borderId="58" xfId="0" applyFont="1" applyBorder="1" applyAlignment="1">
      <alignment horizontal="left" vertical="top" wrapText="1"/>
    </xf>
    <xf numFmtId="0" fontId="20" fillId="0" borderId="56" xfId="0" applyFont="1" applyBorder="1" applyAlignment="1">
      <alignment horizontal="left" vertical="top" wrapText="1"/>
    </xf>
    <xf numFmtId="0" fontId="20" fillId="0" borderId="59" xfId="0" applyFont="1" applyBorder="1" applyAlignment="1">
      <alignment horizontal="left" vertical="top" wrapText="1"/>
    </xf>
    <xf numFmtId="0" fontId="14" fillId="0" borderId="13" xfId="0" applyFont="1" applyBorder="1" applyAlignment="1">
      <alignment horizontal="center" vertical="center" wrapText="1"/>
    </xf>
    <xf numFmtId="0" fontId="14" fillId="0" borderId="15" xfId="0" applyFont="1" applyBorder="1" applyAlignment="1">
      <alignment horizontal="center" vertical="center" wrapText="1"/>
    </xf>
    <xf numFmtId="0" fontId="14" fillId="0" borderId="16" xfId="0" applyFont="1" applyBorder="1" applyAlignment="1">
      <alignment horizontal="center" vertical="center" wrapText="1"/>
    </xf>
    <xf numFmtId="0" fontId="14" fillId="0" borderId="57" xfId="0" applyFont="1" applyBorder="1" applyAlignment="1">
      <alignment horizontal="center" vertical="center" wrapText="1"/>
    </xf>
    <xf numFmtId="0" fontId="14" fillId="0" borderId="13" xfId="0" applyFont="1" applyBorder="1" applyAlignment="1">
      <alignment horizontal="center" vertical="center"/>
    </xf>
    <xf numFmtId="0" fontId="14" fillId="0" borderId="15" xfId="0" applyFont="1" applyBorder="1" applyAlignment="1">
      <alignment horizontal="center" vertical="center"/>
    </xf>
    <xf numFmtId="0" fontId="14" fillId="0" borderId="16" xfId="0" applyFont="1" applyBorder="1" applyAlignment="1">
      <alignment horizontal="center" vertical="center"/>
    </xf>
    <xf numFmtId="0" fontId="9" fillId="0" borderId="58" xfId="0" applyFont="1" applyBorder="1" applyAlignment="1">
      <alignment horizontal="center" vertical="center" wrapText="1"/>
    </xf>
    <xf numFmtId="0" fontId="9" fillId="0" borderId="56" xfId="0" applyFont="1" applyBorder="1" applyAlignment="1">
      <alignment horizontal="center" vertical="center" wrapText="1"/>
    </xf>
    <xf numFmtId="2" fontId="16" fillId="0" borderId="31" xfId="0" applyNumberFormat="1" applyFont="1" applyBorder="1" applyAlignment="1" applyProtection="1">
      <alignment horizontal="right" vertical="center"/>
      <protection locked="0"/>
    </xf>
    <xf numFmtId="2" fontId="16" fillId="0" borderId="33" xfId="0" applyNumberFormat="1" applyFont="1" applyBorder="1" applyAlignment="1" applyProtection="1">
      <alignment horizontal="right" vertical="center"/>
      <protection locked="0"/>
    </xf>
    <xf numFmtId="2" fontId="16" fillId="0" borderId="34" xfId="0" applyNumberFormat="1" applyFont="1" applyBorder="1" applyAlignment="1" applyProtection="1">
      <alignment horizontal="right" vertical="center"/>
      <protection locked="0"/>
    </xf>
    <xf numFmtId="2" fontId="16" fillId="0" borderId="61" xfId="0" applyNumberFormat="1" applyFont="1" applyBorder="1" applyAlignment="1" applyProtection="1">
      <alignment horizontal="right" vertical="center"/>
      <protection locked="0"/>
    </xf>
    <xf numFmtId="0" fontId="16" fillId="0" borderId="31" xfId="0" applyFont="1" applyBorder="1" applyAlignment="1" applyProtection="1">
      <alignment horizontal="center"/>
      <protection locked="0"/>
    </xf>
    <xf numFmtId="0" fontId="16" fillId="0" borderId="33" xfId="0" applyFont="1" applyBorder="1" applyAlignment="1" applyProtection="1">
      <alignment horizontal="center"/>
      <protection locked="0"/>
    </xf>
    <xf numFmtId="0" fontId="16" fillId="0" borderId="34" xfId="0" applyFont="1" applyBorder="1" applyAlignment="1" applyProtection="1">
      <alignment horizontal="center"/>
      <protection locked="0"/>
    </xf>
    <xf numFmtId="165" fontId="23" fillId="2" borderId="71" xfId="0" applyNumberFormat="1" applyFont="1" applyFill="1" applyBorder="1" applyAlignment="1">
      <alignment horizontal="center" vertical="center"/>
    </xf>
    <xf numFmtId="165" fontId="23" fillId="2" borderId="1" xfId="0" applyNumberFormat="1" applyFont="1" applyFill="1" applyBorder="1" applyAlignment="1">
      <alignment horizontal="center" vertical="center"/>
    </xf>
    <xf numFmtId="165" fontId="23" fillId="2" borderId="72" xfId="0" applyNumberFormat="1" applyFont="1" applyFill="1" applyBorder="1" applyAlignment="1">
      <alignment horizontal="center" vertical="center"/>
    </xf>
    <xf numFmtId="2" fontId="16" fillId="0" borderId="37" xfId="0" applyNumberFormat="1" applyFont="1" applyBorder="1" applyAlignment="1" applyProtection="1">
      <alignment horizontal="right" vertical="center"/>
      <protection locked="0"/>
    </xf>
    <xf numFmtId="2" fontId="16" fillId="0" borderId="48" xfId="0" applyNumberFormat="1" applyFont="1" applyBorder="1" applyAlignment="1" applyProtection="1">
      <alignment horizontal="right" vertical="center"/>
      <protection locked="0"/>
    </xf>
    <xf numFmtId="0" fontId="15" fillId="0" borderId="68" xfId="0" applyFont="1" applyBorder="1" applyAlignment="1">
      <alignment horizontal="center" vertical="center"/>
    </xf>
    <xf numFmtId="0" fontId="15" fillId="0" borderId="3" xfId="0" applyFont="1" applyBorder="1" applyAlignment="1">
      <alignment horizontal="center" vertical="center"/>
    </xf>
    <xf numFmtId="0" fontId="15" fillId="0" borderId="69" xfId="0" applyFont="1" applyBorder="1" applyAlignment="1">
      <alignment horizontal="center" vertical="center"/>
    </xf>
    <xf numFmtId="2" fontId="16" fillId="0" borderId="30" xfId="0" applyNumberFormat="1" applyFont="1" applyBorder="1" applyAlignment="1" applyProtection="1">
      <alignment horizontal="right" vertical="center"/>
      <protection locked="0"/>
    </xf>
    <xf numFmtId="2" fontId="16" fillId="0" borderId="46" xfId="0" applyNumberFormat="1" applyFont="1" applyBorder="1" applyAlignment="1" applyProtection="1">
      <alignment horizontal="right" vertical="center"/>
      <protection locked="0"/>
    </xf>
    <xf numFmtId="2" fontId="16" fillId="0" borderId="2" xfId="0" applyNumberFormat="1" applyFont="1" applyBorder="1" applyAlignment="1" applyProtection="1">
      <alignment horizontal="right" vertical="center"/>
      <protection locked="0"/>
    </xf>
    <xf numFmtId="0" fontId="16" fillId="0" borderId="44" xfId="0" applyFont="1" applyBorder="1" applyAlignment="1" applyProtection="1">
      <alignment horizontal="center"/>
      <protection locked="0"/>
    </xf>
    <xf numFmtId="0" fontId="16" fillId="0" borderId="45" xfId="0" applyFont="1" applyBorder="1" applyAlignment="1" applyProtection="1">
      <alignment horizontal="center"/>
      <protection locked="0"/>
    </xf>
    <xf numFmtId="0" fontId="16" fillId="0" borderId="46" xfId="0" applyFont="1" applyBorder="1" applyAlignment="1" applyProtection="1">
      <alignment horizontal="center"/>
      <protection locked="0"/>
    </xf>
    <xf numFmtId="2" fontId="16" fillId="0" borderId="38" xfId="0" applyNumberFormat="1" applyFont="1" applyBorder="1" applyAlignment="1" applyProtection="1">
      <alignment horizontal="right" vertical="center"/>
      <protection locked="0"/>
    </xf>
    <xf numFmtId="2" fontId="16" fillId="0" borderId="41" xfId="0" applyNumberFormat="1" applyFont="1" applyBorder="1" applyAlignment="1" applyProtection="1">
      <alignment horizontal="right" vertical="center"/>
      <protection locked="0"/>
    </xf>
    <xf numFmtId="0" fontId="16" fillId="0" borderId="38" xfId="0" applyFont="1" applyBorder="1" applyAlignment="1" applyProtection="1">
      <alignment horizontal="center"/>
      <protection locked="0"/>
    </xf>
    <xf numFmtId="0" fontId="16" fillId="0" borderId="48" xfId="0" applyFont="1" applyBorder="1" applyAlignment="1" applyProtection="1">
      <alignment horizontal="center"/>
      <protection locked="0"/>
    </xf>
    <xf numFmtId="0" fontId="16" fillId="0" borderId="41" xfId="0" applyFont="1" applyBorder="1" applyAlignment="1" applyProtection="1">
      <alignment horizontal="center"/>
      <protection locked="0"/>
    </xf>
    <xf numFmtId="2" fontId="16" fillId="0" borderId="45" xfId="0" applyNumberFormat="1" applyFont="1" applyBorder="1" applyAlignment="1" applyProtection="1">
      <alignment horizontal="right" vertical="center"/>
      <protection locked="0"/>
    </xf>
    <xf numFmtId="0" fontId="20" fillId="0" borderId="25" xfId="0" applyFont="1" applyBorder="1" applyAlignment="1">
      <alignment horizontal="right"/>
    </xf>
    <xf numFmtId="0" fontId="20" fillId="0" borderId="0" xfId="0" applyFont="1" applyAlignment="1">
      <alignment horizontal="right"/>
    </xf>
    <xf numFmtId="165" fontId="23" fillId="2" borderId="13" xfId="0" applyNumberFormat="1" applyFont="1" applyFill="1" applyBorder="1" applyAlignment="1">
      <alignment horizontal="center" vertical="center"/>
    </xf>
    <xf numFmtId="165" fontId="23" fillId="2" borderId="57" xfId="0" applyNumberFormat="1" applyFont="1" applyFill="1" applyBorder="1" applyAlignment="1">
      <alignment horizontal="center" vertical="center"/>
    </xf>
    <xf numFmtId="165" fontId="23" fillId="2" borderId="60" xfId="0" applyNumberFormat="1" applyFont="1" applyFill="1" applyBorder="1" applyAlignment="1">
      <alignment horizontal="center" vertical="center"/>
    </xf>
    <xf numFmtId="2" fontId="16" fillId="0" borderId="50" xfId="0" applyNumberFormat="1" applyFont="1" applyBorder="1" applyAlignment="1" applyProtection="1">
      <alignment horizontal="right" vertical="center"/>
      <protection locked="0"/>
    </xf>
    <xf numFmtId="2" fontId="16" fillId="0" borderId="70" xfId="0" applyNumberFormat="1" applyFont="1" applyBorder="1" applyAlignment="1" applyProtection="1">
      <alignment horizontal="right" vertical="center"/>
      <protection locked="0"/>
    </xf>
    <xf numFmtId="2" fontId="16" fillId="0" borderId="54" xfId="0" applyNumberFormat="1" applyFont="1" applyBorder="1" applyAlignment="1" applyProtection="1">
      <alignment horizontal="right" vertical="center"/>
      <protection locked="0"/>
    </xf>
    <xf numFmtId="0" fontId="16" fillId="0" borderId="53" xfId="0" applyFont="1" applyBorder="1" applyAlignment="1" applyProtection="1">
      <alignment horizontal="center"/>
      <protection locked="0"/>
    </xf>
    <xf numFmtId="0" fontId="16" fillId="0" borderId="70" xfId="0" applyFont="1" applyBorder="1" applyAlignment="1" applyProtection="1">
      <alignment horizontal="center"/>
      <protection locked="0"/>
    </xf>
    <xf numFmtId="0" fontId="16" fillId="0" borderId="54" xfId="0" applyFont="1" applyBorder="1" applyAlignment="1" applyProtection="1">
      <alignment horizontal="center"/>
      <protection locked="0"/>
    </xf>
    <xf numFmtId="0" fontId="6" fillId="0" borderId="5" xfId="0" applyFont="1" applyBorder="1" applyAlignment="1" applyProtection="1">
      <alignment horizontal="left"/>
      <protection locked="0"/>
    </xf>
    <xf numFmtId="0" fontId="7" fillId="0" borderId="5" xfId="0" applyFont="1" applyBorder="1" applyAlignment="1" applyProtection="1">
      <alignment horizontal="left"/>
      <protection locked="0"/>
    </xf>
    <xf numFmtId="49" fontId="4" fillId="0" borderId="0" xfId="0" applyNumberFormat="1" applyFont="1" applyAlignment="1" applyProtection="1">
      <alignment horizontal="right"/>
      <protection locked="0"/>
    </xf>
    <xf numFmtId="0" fontId="19" fillId="0" borderId="56" xfId="0" applyFont="1" applyBorder="1" applyAlignment="1">
      <alignment horizontal="center" wrapText="1"/>
    </xf>
    <xf numFmtId="0" fontId="20" fillId="0" borderId="1" xfId="0" applyFont="1" applyBorder="1" applyAlignment="1" applyProtection="1">
      <alignment vertical="top" wrapText="1"/>
      <protection locked="0"/>
    </xf>
    <xf numFmtId="0" fontId="9" fillId="0" borderId="1" xfId="0" applyFont="1" applyBorder="1" applyProtection="1">
      <protection locked="0"/>
    </xf>
    <xf numFmtId="0" fontId="16" fillId="0" borderId="62" xfId="0" applyFont="1" applyBorder="1" applyAlignment="1">
      <alignment horizontal="right" vertical="center"/>
    </xf>
    <xf numFmtId="0" fontId="16" fillId="0" borderId="63" xfId="0" applyFont="1" applyBorder="1" applyAlignment="1">
      <alignment horizontal="right" vertical="center"/>
    </xf>
    <xf numFmtId="0" fontId="16" fillId="0" borderId="6" xfId="0" applyFont="1" applyBorder="1" applyAlignment="1">
      <alignment horizontal="right" vertical="center"/>
    </xf>
    <xf numFmtId="0" fontId="15" fillId="0" borderId="62" xfId="0" applyFont="1" applyBorder="1" applyAlignment="1">
      <alignment horizontal="right" vertical="center"/>
    </xf>
    <xf numFmtId="0" fontId="15" fillId="0" borderId="63" xfId="0" applyFont="1" applyBorder="1" applyAlignment="1">
      <alignment horizontal="right" vertical="center"/>
    </xf>
    <xf numFmtId="0" fontId="15" fillId="0" borderId="6" xfId="0" applyFont="1" applyBorder="1" applyAlignment="1">
      <alignment horizontal="right" vertical="center"/>
    </xf>
    <xf numFmtId="0" fontId="13" fillId="0" borderId="0" xfId="0" applyFont="1" applyAlignment="1">
      <alignment horizontal="left" vertical="center" wrapText="1"/>
    </xf>
    <xf numFmtId="0" fontId="8" fillId="0" borderId="0" xfId="0" applyFont="1" applyAlignment="1" applyProtection="1">
      <alignment horizontal="center"/>
      <protection locked="0"/>
    </xf>
    <xf numFmtId="0" fontId="8" fillId="0" borderId="7" xfId="0" applyFont="1" applyBorder="1" applyAlignment="1" applyProtection="1">
      <alignment horizontal="center"/>
      <protection locked="0"/>
    </xf>
    <xf numFmtId="2" fontId="15" fillId="0" borderId="13" xfId="0" applyNumberFormat="1" applyFont="1" applyBorder="1" applyAlignment="1">
      <alignment horizontal="right"/>
    </xf>
    <xf numFmtId="2" fontId="15" fillId="0" borderId="57" xfId="0" applyNumberFormat="1" applyFont="1" applyBorder="1" applyAlignment="1">
      <alignment horizontal="right"/>
    </xf>
    <xf numFmtId="4" fontId="19" fillId="0" borderId="80" xfId="0" applyNumberFormat="1" applyFont="1" applyBorder="1" applyAlignment="1">
      <alignment horizontal="center"/>
    </xf>
    <xf numFmtId="4" fontId="19" fillId="0" borderId="81" xfId="0" applyNumberFormat="1" applyFont="1" applyBorder="1" applyAlignment="1">
      <alignment horizontal="center"/>
    </xf>
    <xf numFmtId="2" fontId="15" fillId="0" borderId="64" xfId="0" applyNumberFormat="1" applyFont="1" applyBorder="1" applyAlignment="1">
      <alignment horizontal="right" vertical="center"/>
    </xf>
    <xf numFmtId="2" fontId="15" fillId="0" borderId="65" xfId="0" applyNumberFormat="1" applyFont="1" applyBorder="1" applyAlignment="1">
      <alignment horizontal="right" vertical="center"/>
    </xf>
    <xf numFmtId="165" fontId="19" fillId="0" borderId="66" xfId="0" applyNumberFormat="1" applyFont="1" applyBorder="1" applyAlignment="1">
      <alignment horizontal="right" vertical="center"/>
    </xf>
    <xf numFmtId="165" fontId="19" fillId="0" borderId="67" xfId="0" applyNumberFormat="1" applyFont="1" applyBorder="1" applyAlignment="1">
      <alignment horizontal="right" vertical="center"/>
    </xf>
    <xf numFmtId="2" fontId="20" fillId="4" borderId="0" xfId="0" applyNumberFormat="1" applyFont="1" applyFill="1" applyAlignment="1">
      <alignment horizontal="center" vertical="center" wrapText="1"/>
    </xf>
    <xf numFmtId="0" fontId="34" fillId="0" borderId="58" xfId="0" applyFont="1" applyBorder="1" applyAlignment="1">
      <alignment horizontal="center" vertical="center" wrapText="1"/>
    </xf>
    <xf numFmtId="0" fontId="22" fillId="0" borderId="13" xfId="0" applyFont="1" applyBorder="1" applyAlignment="1">
      <alignment horizontal="center" vertical="center" wrapText="1"/>
    </xf>
    <xf numFmtId="0" fontId="22" fillId="0" borderId="57" xfId="0" applyFont="1" applyBorder="1" applyAlignment="1">
      <alignment horizontal="center" vertical="center" wrapText="1"/>
    </xf>
    <xf numFmtId="0" fontId="22" fillId="0" borderId="60" xfId="0" applyFont="1" applyBorder="1" applyAlignment="1">
      <alignment horizontal="center" vertical="center" wrapText="1"/>
    </xf>
    <xf numFmtId="0" fontId="31" fillId="0" borderId="0" xfId="0" applyFont="1" applyAlignment="1" applyProtection="1">
      <alignment horizontal="center"/>
      <protection locked="0"/>
    </xf>
    <xf numFmtId="0" fontId="0" fillId="0" borderId="0" xfId="0"/>
    <xf numFmtId="0" fontId="2" fillId="0" borderId="0" xfId="7" applyAlignment="1">
      <alignment horizontal="left" vertical="center" wrapText="1"/>
    </xf>
  </cellXfs>
  <cellStyles count="9">
    <cellStyle name="Currency 2" xfId="8" xr:uid="{00000000-0005-0000-0000-000000000000}"/>
    <cellStyle name="Followed Hyperlink" xfId="2" builtinId="9" hidden="1"/>
    <cellStyle name="Followed Hyperlink" xfId="4" builtinId="9" hidden="1"/>
    <cellStyle name="Followed Hyperlink" xfId="6" builtinId="9" hidden="1"/>
    <cellStyle name="Hyperlink" xfId="1" builtinId="8" hidden="1"/>
    <cellStyle name="Hyperlink" xfId="3" builtinId="8" hidden="1"/>
    <cellStyle name="Hyperlink" xfId="5" builtinId="8" hidden="1"/>
    <cellStyle name="Normal" xfId="0" builtinId="0"/>
    <cellStyle name="Normal 2" xfId="7" xr:uid="{00000000-0005-0000-0000-000008000000}"/>
  </cellStyles>
  <dxfs count="1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C000"/>
        </patternFill>
      </fill>
    </dxf>
    <dxf>
      <fill>
        <patternFill patternType="solid">
          <bgColor theme="0"/>
        </patternFill>
      </fill>
    </dxf>
  </dxfs>
  <tableStyles count="0" defaultTableStyle="TableStyleMedium9" defaultPivotStyle="PivotStyleLight16"/>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7</xdr:col>
      <xdr:colOff>385445</xdr:colOff>
      <xdr:row>4</xdr:row>
      <xdr:rowOff>304800</xdr:rowOff>
    </xdr:from>
    <xdr:to>
      <xdr:col>15</xdr:col>
      <xdr:colOff>364520</xdr:colOff>
      <xdr:row>4</xdr:row>
      <xdr:rowOff>304802</xdr:rowOff>
    </xdr:to>
    <xdr:cxnSp macro="">
      <xdr:nvCxnSpPr>
        <xdr:cNvPr id="9" name="Straight Connector 8">
          <a:extLst>
            <a:ext uri="{FF2B5EF4-FFF2-40B4-BE49-F238E27FC236}">
              <a16:creationId xmlns:a16="http://schemas.microsoft.com/office/drawing/2014/main" id="{00000000-0008-0000-0000-000009000000}"/>
            </a:ext>
          </a:extLst>
        </xdr:cNvPr>
        <xdr:cNvCxnSpPr/>
      </xdr:nvCxnSpPr>
      <xdr:spPr>
        <a:xfrm flipV="1">
          <a:off x="2686050" y="1314450"/>
          <a:ext cx="3209925" cy="2"/>
        </a:xfrm>
        <a:prstGeom prst="line">
          <a:avLst/>
        </a:prstGeom>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38100</xdr:colOff>
      <xdr:row>4</xdr:row>
      <xdr:rowOff>304800</xdr:rowOff>
    </xdr:from>
    <xdr:to>
      <xdr:col>21</xdr:col>
      <xdr:colOff>321449</xdr:colOff>
      <xdr:row>4</xdr:row>
      <xdr:rowOff>304802</xdr:rowOff>
    </xdr:to>
    <xdr:cxnSp macro="">
      <xdr:nvCxnSpPr>
        <xdr:cNvPr id="11" name="Straight Connector 10">
          <a:extLst>
            <a:ext uri="{FF2B5EF4-FFF2-40B4-BE49-F238E27FC236}">
              <a16:creationId xmlns:a16="http://schemas.microsoft.com/office/drawing/2014/main" id="{00000000-0008-0000-0000-00000B000000}"/>
            </a:ext>
          </a:extLst>
        </xdr:cNvPr>
        <xdr:cNvCxnSpPr/>
      </xdr:nvCxnSpPr>
      <xdr:spPr>
        <a:xfrm flipV="1">
          <a:off x="7048500" y="1314450"/>
          <a:ext cx="2076450" cy="2"/>
        </a:xfrm>
        <a:prstGeom prst="line">
          <a:avLst/>
        </a:prstGeom>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4</xdr:col>
          <xdr:colOff>304800</xdr:colOff>
          <xdr:row>30</xdr:row>
          <xdr:rowOff>304800</xdr:rowOff>
        </xdr:from>
        <xdr:to>
          <xdr:col>5</xdr:col>
          <xdr:colOff>142875</xdr:colOff>
          <xdr:row>31</xdr:row>
          <xdr:rowOff>66675</xdr:rowOff>
        </xdr:to>
        <xdr:sp macro="" textlink="">
          <xdr:nvSpPr>
            <xdr:cNvPr id="10244" name="Check Box 4" hidden="1">
              <a:extLst>
                <a:ext uri="{63B3BB69-23CF-44E3-9099-C40C66FF867C}">
                  <a14:compatExt spid="_x0000_s10244"/>
                </a:ext>
                <a:ext uri="{FF2B5EF4-FFF2-40B4-BE49-F238E27FC236}">
                  <a16:creationId xmlns:a16="http://schemas.microsoft.com/office/drawing/2014/main" id="{00000000-0008-0000-0000-000004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333375</xdr:colOff>
          <xdr:row>4</xdr:row>
          <xdr:rowOff>66675</xdr:rowOff>
        </xdr:from>
        <xdr:to>
          <xdr:col>3</xdr:col>
          <xdr:colOff>419100</xdr:colOff>
          <xdr:row>4</xdr:row>
          <xdr:rowOff>295275</xdr:rowOff>
        </xdr:to>
        <xdr:sp macro="" textlink="">
          <xdr:nvSpPr>
            <xdr:cNvPr id="10245" name="Check Box 5" hidden="1">
              <a:extLst>
                <a:ext uri="{63B3BB69-23CF-44E3-9099-C40C66FF867C}">
                  <a14:compatExt spid="_x0000_s10245"/>
                </a:ext>
                <a:ext uri="{FF2B5EF4-FFF2-40B4-BE49-F238E27FC236}">
                  <a16:creationId xmlns:a16="http://schemas.microsoft.com/office/drawing/2014/main" id="{00000000-0008-0000-0000-00000528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NEW REQUEST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342900</xdr:colOff>
          <xdr:row>4</xdr:row>
          <xdr:rowOff>66675</xdr:rowOff>
        </xdr:from>
        <xdr:to>
          <xdr:col>5</xdr:col>
          <xdr:colOff>38100</xdr:colOff>
          <xdr:row>4</xdr:row>
          <xdr:rowOff>295275</xdr:rowOff>
        </xdr:to>
        <xdr:sp macro="" textlink="">
          <xdr:nvSpPr>
            <xdr:cNvPr id="10246" name="Check Box 6" hidden="1">
              <a:extLst>
                <a:ext uri="{63B3BB69-23CF-44E3-9099-C40C66FF867C}">
                  <a14:compatExt spid="_x0000_s10246"/>
                </a:ext>
                <a:ext uri="{FF2B5EF4-FFF2-40B4-BE49-F238E27FC236}">
                  <a16:creationId xmlns:a16="http://schemas.microsoft.com/office/drawing/2014/main" id="{00000000-0008-0000-0000-00000628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257175</xdr:colOff>
          <xdr:row>5</xdr:row>
          <xdr:rowOff>104775</xdr:rowOff>
        </xdr:from>
        <xdr:to>
          <xdr:col>21</xdr:col>
          <xdr:colOff>485775</xdr:colOff>
          <xdr:row>5</xdr:row>
          <xdr:rowOff>333375</xdr:rowOff>
        </xdr:to>
        <xdr:sp macro="" textlink="">
          <xdr:nvSpPr>
            <xdr:cNvPr id="10247" name="Check Box 7" hidden="1">
              <a:extLst>
                <a:ext uri="{63B3BB69-23CF-44E3-9099-C40C66FF867C}">
                  <a14:compatExt spid="_x0000_s10247"/>
                </a:ext>
                <a:ext uri="{FF2B5EF4-FFF2-40B4-BE49-F238E27FC236}">
                  <a16:creationId xmlns:a16="http://schemas.microsoft.com/office/drawing/2014/main" id="{00000000-0008-0000-0000-00000728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C38"/>
  <sheetViews>
    <sheetView showGridLines="0" showZeros="0" tabSelected="1" topLeftCell="A13" zoomScale="80" zoomScaleNormal="80" zoomScaleSheetLayoutView="100" zoomScalePageLayoutView="75" workbookViewId="0">
      <selection activeCell="D6" sqref="D6:H6"/>
    </sheetView>
  </sheetViews>
  <sheetFormatPr defaultColWidth="5.28515625" defaultRowHeight="15.75"/>
  <cols>
    <col min="1" max="1" width="2" style="1" customWidth="1"/>
    <col min="2" max="2" width="7.7109375" style="1" customWidth="1"/>
    <col min="3" max="3" width="4.28515625" style="1" customWidth="1"/>
    <col min="4" max="4" width="13.140625" style="1" customWidth="1"/>
    <col min="5" max="5" width="7.140625" style="1" customWidth="1"/>
    <col min="6" max="6" width="6.7109375" style="1" customWidth="1"/>
    <col min="7" max="7" width="2.85546875" style="1" customWidth="1"/>
    <col min="8" max="8" width="5.42578125" style="1" customWidth="1"/>
    <col min="9" max="9" width="1.42578125" style="1" customWidth="1"/>
    <col min="10" max="10" width="10.7109375" style="1" customWidth="1"/>
    <col min="11" max="11" width="6.7109375" style="1" customWidth="1"/>
    <col min="12" max="12" width="0.42578125" style="1" customWidth="1"/>
    <col min="13" max="13" width="5.28515625" style="1" customWidth="1"/>
    <col min="14" max="14" width="3.42578125" style="1" customWidth="1"/>
    <col min="15" max="15" width="10" style="1" customWidth="1"/>
    <col min="16" max="17" width="5.28515625" style="1" customWidth="1"/>
    <col min="18" max="18" width="14.42578125" style="1" customWidth="1"/>
    <col min="19" max="19" width="4.7109375" style="1" customWidth="1"/>
    <col min="20" max="20" width="11" style="1" customWidth="1"/>
    <col min="21" max="21" width="19" style="1" customWidth="1"/>
    <col min="22" max="22" width="9.42578125" style="1" customWidth="1"/>
    <col min="23" max="23" width="11" style="1" customWidth="1"/>
    <col min="24" max="24" width="12.28515625" style="1" customWidth="1"/>
    <col min="25" max="25" width="11.28515625" style="1" customWidth="1"/>
    <col min="26" max="26" width="13" style="1" customWidth="1"/>
    <col min="27" max="27" width="15.42578125" style="1" customWidth="1"/>
    <col min="28" max="30" width="5.28515625" style="1" customWidth="1"/>
    <col min="31" max="16384" width="5.28515625" style="1"/>
  </cols>
  <sheetData>
    <row r="1" spans="1:27" s="2" customFormat="1" ht="26.25" customHeight="1">
      <c r="B1" s="206" t="s">
        <v>81</v>
      </c>
      <c r="C1" s="207"/>
      <c r="D1" s="207"/>
      <c r="E1" s="207"/>
      <c r="F1" s="207"/>
      <c r="G1" s="207"/>
      <c r="H1" s="207"/>
      <c r="I1" s="207"/>
      <c r="J1" s="207"/>
      <c r="K1" s="207"/>
      <c r="L1" s="207"/>
      <c r="M1" s="207"/>
      <c r="N1" s="207"/>
      <c r="O1" s="207"/>
      <c r="P1" s="207"/>
      <c r="Q1" s="207"/>
      <c r="R1" s="207"/>
      <c r="S1" s="207"/>
      <c r="T1" s="207"/>
      <c r="U1" s="207"/>
      <c r="V1" s="207"/>
      <c r="W1" s="207"/>
      <c r="X1" s="207"/>
      <c r="Y1" s="207"/>
      <c r="Z1" s="207"/>
    </row>
    <row r="2" spans="1:27" s="2" customFormat="1" ht="12" customHeight="1">
      <c r="B2" s="208" t="s">
        <v>28</v>
      </c>
      <c r="C2" s="208"/>
      <c r="D2" s="208"/>
      <c r="E2" s="208"/>
      <c r="F2" s="208"/>
      <c r="G2" s="208"/>
      <c r="H2" s="208"/>
      <c r="I2" s="208"/>
      <c r="J2" s="208"/>
      <c r="K2" s="208"/>
      <c r="L2" s="208"/>
      <c r="M2" s="208"/>
      <c r="N2" s="208"/>
      <c r="O2" s="208"/>
      <c r="P2" s="208"/>
      <c r="Q2" s="208"/>
      <c r="R2" s="208"/>
      <c r="S2" s="208"/>
      <c r="T2" s="208"/>
      <c r="U2" s="208"/>
      <c r="V2" s="208"/>
      <c r="W2" s="208"/>
      <c r="X2" s="208"/>
      <c r="Y2" s="208"/>
      <c r="Z2" s="208"/>
    </row>
    <row r="3" spans="1:27" s="2" customFormat="1" ht="10.35" customHeight="1">
      <c r="B3" s="3"/>
      <c r="C3" s="3"/>
      <c r="D3" s="3"/>
      <c r="E3" s="3"/>
      <c r="F3" s="3"/>
      <c r="G3" s="3"/>
      <c r="H3" s="3"/>
      <c r="I3" s="3"/>
      <c r="J3" s="3"/>
      <c r="K3" s="3"/>
      <c r="L3" s="3"/>
      <c r="M3" s="3"/>
      <c r="N3" s="3"/>
      <c r="O3" s="3"/>
      <c r="P3" s="3"/>
      <c r="Q3" s="3"/>
      <c r="R3" s="3"/>
      <c r="S3" s="3"/>
      <c r="T3" s="3"/>
      <c r="U3" s="3"/>
      <c r="V3" s="3"/>
      <c r="W3" s="3"/>
      <c r="X3" s="3"/>
      <c r="Y3" s="3"/>
      <c r="Z3" s="3"/>
    </row>
    <row r="4" spans="1:27" s="2" customFormat="1" ht="25.5" customHeight="1">
      <c r="A4" s="4"/>
      <c r="B4" s="209" t="s">
        <v>76</v>
      </c>
      <c r="C4" s="210"/>
      <c r="D4" s="210"/>
      <c r="E4" s="211"/>
      <c r="F4" s="211"/>
      <c r="G4" s="211"/>
      <c r="H4" s="211"/>
      <c r="I4" s="211"/>
      <c r="J4" s="211"/>
      <c r="K4" s="211"/>
      <c r="L4" s="211"/>
      <c r="M4" s="211"/>
      <c r="N4" s="211"/>
      <c r="O4" s="211"/>
      <c r="P4" s="211"/>
      <c r="Q4" s="210"/>
      <c r="R4" s="210"/>
      <c r="S4" s="210"/>
      <c r="T4" s="210"/>
      <c r="U4" s="210"/>
      <c r="V4" s="210"/>
      <c r="W4" s="210"/>
      <c r="X4" s="210"/>
      <c r="Y4" s="210"/>
      <c r="Z4" s="212"/>
    </row>
    <row r="5" spans="1:27" s="5" customFormat="1" ht="44.1" customHeight="1">
      <c r="B5" s="213" t="s">
        <v>3</v>
      </c>
      <c r="C5" s="214"/>
      <c r="D5" s="214"/>
      <c r="E5" s="96" t="s">
        <v>3</v>
      </c>
      <c r="F5" s="215" t="s">
        <v>27</v>
      </c>
      <c r="G5" s="215"/>
      <c r="H5" s="215"/>
      <c r="I5" s="216"/>
      <c r="J5" s="216"/>
      <c r="K5" s="216"/>
      <c r="L5" s="216"/>
      <c r="M5" s="216"/>
      <c r="N5" s="216"/>
      <c r="O5" s="216"/>
      <c r="P5" s="217"/>
      <c r="Q5" s="218" t="s">
        <v>32</v>
      </c>
      <c r="R5" s="219"/>
      <c r="S5" s="220" t="s">
        <v>3</v>
      </c>
      <c r="T5" s="220"/>
      <c r="U5" s="220"/>
      <c r="V5" s="221"/>
      <c r="W5" s="222"/>
      <c r="X5" s="223"/>
      <c r="Y5" s="224"/>
      <c r="Z5" s="225"/>
    </row>
    <row r="6" spans="1:27" ht="30" customHeight="1">
      <c r="B6" s="6" t="s">
        <v>25</v>
      </c>
      <c r="C6" s="7"/>
      <c r="D6" s="238"/>
      <c r="E6" s="239"/>
      <c r="F6" s="239"/>
      <c r="G6" s="239"/>
      <c r="H6" s="239"/>
      <c r="I6" s="204"/>
      <c r="J6" s="204"/>
      <c r="K6" s="204"/>
      <c r="L6" s="204"/>
      <c r="M6" s="95"/>
      <c r="N6" s="240"/>
      <c r="O6" s="240"/>
      <c r="P6" s="240"/>
      <c r="Q6" s="241"/>
      <c r="R6" s="199"/>
      <c r="S6" s="199"/>
      <c r="T6" s="199"/>
      <c r="U6" s="199"/>
      <c r="V6" s="94"/>
      <c r="W6" s="203" t="s">
        <v>24</v>
      </c>
      <c r="X6" s="203"/>
      <c r="Y6" s="203"/>
      <c r="Z6" s="203"/>
    </row>
    <row r="7" spans="1:27" s="8" customFormat="1" ht="10.5" customHeight="1">
      <c r="B7" s="9"/>
      <c r="C7" s="9"/>
      <c r="D7" s="10" t="s">
        <v>12</v>
      </c>
      <c r="F7" s="11"/>
      <c r="G7" s="11"/>
      <c r="H7" s="11"/>
      <c r="I7" s="11" t="s">
        <v>13</v>
      </c>
      <c r="M7" s="11" t="s">
        <v>14</v>
      </c>
      <c r="O7" s="12"/>
      <c r="P7" s="12"/>
      <c r="R7" s="12"/>
      <c r="S7" s="12"/>
      <c r="T7" s="12"/>
      <c r="U7" s="12"/>
      <c r="V7" s="12"/>
      <c r="W7" s="200"/>
      <c r="X7" s="200"/>
      <c r="Y7" s="200"/>
    </row>
    <row r="8" spans="1:27" ht="19.5" customHeight="1">
      <c r="B8" s="6"/>
      <c r="C8" s="13"/>
      <c r="D8" s="13"/>
      <c r="E8" s="201"/>
      <c r="F8" s="201"/>
      <c r="G8" s="201"/>
      <c r="H8" s="201"/>
      <c r="I8" s="201"/>
      <c r="J8" s="201"/>
      <c r="K8" s="201"/>
      <c r="L8" s="201"/>
      <c r="M8" s="201"/>
      <c r="O8" s="7"/>
      <c r="P8" s="7"/>
      <c r="Q8" s="7"/>
      <c r="R8" s="202"/>
      <c r="S8" s="202"/>
      <c r="T8" s="202"/>
      <c r="U8" s="202"/>
      <c r="V8" s="205"/>
      <c r="W8" s="205"/>
      <c r="X8" s="61"/>
      <c r="Y8" s="7"/>
      <c r="Z8" s="17"/>
    </row>
    <row r="9" spans="1:27" ht="8.25" customHeight="1" thickBot="1">
      <c r="A9" s="6"/>
      <c r="B9" s="14"/>
      <c r="C9" s="14"/>
      <c r="D9" s="14"/>
      <c r="E9" s="14"/>
      <c r="F9" s="62"/>
      <c r="G9" s="62"/>
      <c r="H9" s="62"/>
      <c r="I9" s="62"/>
      <c r="J9" s="62"/>
      <c r="K9" s="62"/>
      <c r="L9" s="15"/>
      <c r="M9" s="16"/>
      <c r="N9" s="16"/>
      <c r="O9" s="61"/>
      <c r="P9" s="61"/>
      <c r="Q9" s="61"/>
      <c r="R9" s="61"/>
      <c r="S9" s="61"/>
      <c r="T9" s="17"/>
      <c r="U9" s="17"/>
      <c r="V9" s="17"/>
      <c r="W9" s="17"/>
      <c r="X9" s="63"/>
      <c r="Y9" s="63"/>
    </row>
    <row r="10" spans="1:27" ht="23.25" customHeight="1" thickBot="1">
      <c r="A10" s="194" t="s">
        <v>82</v>
      </c>
      <c r="B10" s="186"/>
      <c r="C10" s="186"/>
      <c r="D10" s="186"/>
      <c r="E10" s="186"/>
      <c r="F10" s="187"/>
      <c r="G10" s="187"/>
      <c r="H10" s="187"/>
      <c r="I10" s="187"/>
      <c r="J10" s="187"/>
      <c r="K10" s="187"/>
      <c r="L10" s="188"/>
      <c r="M10" s="189"/>
      <c r="N10" s="189"/>
      <c r="O10" s="190"/>
      <c r="P10" s="190"/>
      <c r="Q10" s="190"/>
      <c r="R10" s="190"/>
      <c r="S10" s="190"/>
      <c r="T10" s="191"/>
      <c r="U10" s="191"/>
      <c r="V10" s="191"/>
      <c r="W10" s="191"/>
      <c r="X10" s="192"/>
      <c r="Y10" s="192"/>
      <c r="Z10" s="193"/>
    </row>
    <row r="11" spans="1:27" s="19" customFormat="1" ht="45.75" customHeight="1" thickBot="1">
      <c r="A11" s="242" t="s">
        <v>98</v>
      </c>
      <c r="B11" s="243"/>
      <c r="C11" s="243"/>
      <c r="D11" s="243"/>
      <c r="E11" s="243"/>
      <c r="F11" s="243"/>
      <c r="G11" s="243"/>
      <c r="H11" s="243"/>
      <c r="I11" s="243"/>
      <c r="J11" s="243"/>
      <c r="K11" s="243"/>
      <c r="L11" s="243"/>
      <c r="M11" s="243"/>
      <c r="N11" s="243"/>
      <c r="O11" s="243"/>
      <c r="P11" s="243"/>
      <c r="Q11" s="243"/>
      <c r="R11" s="243"/>
      <c r="S11" s="243"/>
      <c r="T11" s="243"/>
      <c r="U11" s="243"/>
      <c r="V11" s="243"/>
      <c r="W11" s="243"/>
      <c r="X11" s="243"/>
      <c r="Y11" s="243"/>
      <c r="Z11" s="18"/>
    </row>
    <row r="12" spans="1:27" s="21" customFormat="1" ht="56.25" customHeight="1">
      <c r="A12" s="244" t="s">
        <v>0</v>
      </c>
      <c r="B12" s="245"/>
      <c r="C12" s="245"/>
      <c r="D12" s="245"/>
      <c r="E12" s="246"/>
      <c r="F12" s="250" t="s">
        <v>1</v>
      </c>
      <c r="G12" s="251"/>
      <c r="H12" s="251"/>
      <c r="I12" s="252"/>
      <c r="J12" s="20"/>
      <c r="K12" s="266" t="s">
        <v>79</v>
      </c>
      <c r="L12" s="267"/>
      <c r="M12" s="267"/>
      <c r="N12" s="267"/>
      <c r="O12" s="267"/>
      <c r="P12" s="267"/>
      <c r="Q12" s="267"/>
      <c r="R12" s="267"/>
      <c r="S12" s="253" t="s">
        <v>31</v>
      </c>
      <c r="T12" s="254"/>
      <c r="U12" s="255"/>
      <c r="V12" s="256" t="s">
        <v>78</v>
      </c>
      <c r="W12" s="257"/>
      <c r="X12" s="257"/>
      <c r="Y12" s="257"/>
      <c r="Z12" s="258"/>
    </row>
    <row r="13" spans="1:27" s="27" customFormat="1" ht="33.6" customHeight="1" thickBot="1">
      <c r="A13" s="247"/>
      <c r="B13" s="248"/>
      <c r="C13" s="248"/>
      <c r="D13" s="248"/>
      <c r="E13" s="249"/>
      <c r="F13" s="259" t="s">
        <v>6</v>
      </c>
      <c r="G13" s="260"/>
      <c r="H13" s="261" t="s">
        <v>7</v>
      </c>
      <c r="I13" s="262"/>
      <c r="J13" s="22" t="s">
        <v>5</v>
      </c>
      <c r="K13" s="263" t="s">
        <v>4</v>
      </c>
      <c r="L13" s="264"/>
      <c r="M13" s="265" t="s">
        <v>11</v>
      </c>
      <c r="N13" s="264"/>
      <c r="O13" s="195" t="s">
        <v>80</v>
      </c>
      <c r="P13" s="261" t="s">
        <v>9</v>
      </c>
      <c r="Q13" s="260"/>
      <c r="R13" s="113" t="s">
        <v>10</v>
      </c>
      <c r="S13" s="23" t="s">
        <v>23</v>
      </c>
      <c r="T13" s="24" t="s">
        <v>30</v>
      </c>
      <c r="U13" s="25" t="s">
        <v>75</v>
      </c>
      <c r="V13" s="82" t="s">
        <v>29</v>
      </c>
      <c r="W13" s="83" t="s">
        <v>11</v>
      </c>
      <c r="X13" s="26" t="s">
        <v>80</v>
      </c>
      <c r="Y13" s="84" t="s">
        <v>9</v>
      </c>
      <c r="Z13" s="85" t="s">
        <v>10</v>
      </c>
      <c r="AA13" s="6"/>
    </row>
    <row r="14" spans="1:27" ht="21" customHeight="1">
      <c r="A14" s="226" t="s">
        <v>83</v>
      </c>
      <c r="B14" s="227"/>
      <c r="C14" s="227"/>
      <c r="D14" s="227"/>
      <c r="E14" s="228"/>
      <c r="F14" s="229"/>
      <c r="G14" s="230"/>
      <c r="H14" s="231"/>
      <c r="I14" s="229"/>
      <c r="J14" s="28">
        <f>IF(ISBLANK(SUM(F14+H14)),"",(SUM(F14+H14)/19))</f>
        <v>0</v>
      </c>
      <c r="K14" s="232"/>
      <c r="L14" s="233"/>
      <c r="M14" s="234"/>
      <c r="N14" s="233"/>
      <c r="O14" s="29"/>
      <c r="P14" s="234"/>
      <c r="Q14" s="233"/>
      <c r="R14" s="114"/>
      <c r="S14" s="30"/>
      <c r="T14" s="31"/>
      <c r="U14" s="122"/>
      <c r="V14" s="86"/>
      <c r="W14" s="87"/>
      <c r="X14" s="98"/>
      <c r="Y14" s="99"/>
      <c r="Z14" s="100"/>
    </row>
    <row r="15" spans="1:27" ht="21" customHeight="1">
      <c r="A15" s="235" t="s">
        <v>86</v>
      </c>
      <c r="B15" s="236"/>
      <c r="C15" s="236"/>
      <c r="D15" s="236"/>
      <c r="E15" s="237"/>
      <c r="F15" s="268"/>
      <c r="G15" s="269"/>
      <c r="H15" s="270"/>
      <c r="I15" s="271"/>
      <c r="J15" s="36">
        <f>IF(ISBLANK(SUM(F15+H15)),"",(SUM(F15+H15)/19))</f>
        <v>0</v>
      </c>
      <c r="K15" s="272"/>
      <c r="L15" s="273"/>
      <c r="M15" s="274"/>
      <c r="N15" s="273"/>
      <c r="O15" s="37"/>
      <c r="P15" s="274"/>
      <c r="Q15" s="273"/>
      <c r="R15" s="115"/>
      <c r="S15" s="38"/>
      <c r="T15" s="39"/>
      <c r="U15" s="39"/>
      <c r="V15" s="88"/>
      <c r="W15" s="89"/>
      <c r="X15" s="101"/>
      <c r="Y15" s="102"/>
      <c r="Z15" s="103"/>
    </row>
    <row r="16" spans="1:27" ht="21" customHeight="1">
      <c r="A16" s="275" t="s">
        <v>87</v>
      </c>
      <c r="B16" s="276"/>
      <c r="C16" s="276"/>
      <c r="D16" s="276"/>
      <c r="E16" s="277"/>
      <c r="F16" s="289"/>
      <c r="G16" s="279"/>
      <c r="H16" s="290"/>
      <c r="I16" s="278"/>
      <c r="J16" s="40">
        <f>IF(ISBLANK(SUM(F16+H16)),"",(SUM(F16+H16)/19))</f>
        <v>0</v>
      </c>
      <c r="K16" s="291"/>
      <c r="L16" s="292"/>
      <c r="M16" s="293"/>
      <c r="N16" s="292"/>
      <c r="O16" s="41"/>
      <c r="P16" s="293"/>
      <c r="Q16" s="292"/>
      <c r="R16" s="116" t="s">
        <v>3</v>
      </c>
      <c r="S16" s="42"/>
      <c r="T16" s="39"/>
      <c r="U16" s="123"/>
      <c r="V16" s="90"/>
      <c r="W16" s="91"/>
      <c r="X16" s="104"/>
      <c r="Y16" s="105"/>
      <c r="Z16" s="106"/>
    </row>
    <row r="17" spans="1:29" ht="21" customHeight="1">
      <c r="A17" s="280" t="s">
        <v>84</v>
      </c>
      <c r="B17" s="281"/>
      <c r="C17" s="281"/>
      <c r="D17" s="281"/>
      <c r="E17" s="282"/>
      <c r="F17" s="283"/>
      <c r="G17" s="269"/>
      <c r="H17" s="284"/>
      <c r="I17" s="285"/>
      <c r="J17" s="32">
        <f t="shared" ref="J17:J25" si="0">IF(ISBLANK(SUM(F17+H17)),"",(SUM(F17+H17)/19))</f>
        <v>0</v>
      </c>
      <c r="K17" s="286"/>
      <c r="L17" s="287"/>
      <c r="M17" s="288"/>
      <c r="N17" s="287"/>
      <c r="O17" s="33"/>
      <c r="P17" s="288"/>
      <c r="Q17" s="287"/>
      <c r="R17" s="117" t="s">
        <v>3</v>
      </c>
      <c r="S17" s="34"/>
      <c r="T17" s="44"/>
      <c r="U17" s="124"/>
      <c r="V17" s="92"/>
      <c r="W17" s="93"/>
      <c r="X17" s="107"/>
      <c r="Y17" s="108"/>
      <c r="Z17" s="109"/>
    </row>
    <row r="18" spans="1:29" ht="21" customHeight="1">
      <c r="A18" s="235" t="s">
        <v>88</v>
      </c>
      <c r="B18" s="236"/>
      <c r="C18" s="236"/>
      <c r="D18" s="236"/>
      <c r="E18" s="237"/>
      <c r="F18" s="283"/>
      <c r="G18" s="269"/>
      <c r="H18" s="270"/>
      <c r="I18" s="283"/>
      <c r="J18" s="36">
        <f t="shared" si="0"/>
        <v>0</v>
      </c>
      <c r="K18" s="272"/>
      <c r="L18" s="273"/>
      <c r="M18" s="274"/>
      <c r="N18" s="273"/>
      <c r="O18" s="37"/>
      <c r="P18" s="274"/>
      <c r="Q18" s="273"/>
      <c r="R18" s="115"/>
      <c r="S18" s="38"/>
      <c r="T18" s="39"/>
      <c r="U18" s="39"/>
      <c r="V18" s="88"/>
      <c r="W18" s="89"/>
      <c r="X18" s="101"/>
      <c r="Y18" s="102"/>
      <c r="Z18" s="103"/>
    </row>
    <row r="19" spans="1:29" ht="21" customHeight="1">
      <c r="A19" s="275" t="s">
        <v>89</v>
      </c>
      <c r="B19" s="276"/>
      <c r="C19" s="276"/>
      <c r="D19" s="276"/>
      <c r="E19" s="277"/>
      <c r="F19" s="278"/>
      <c r="G19" s="279"/>
      <c r="H19" s="290"/>
      <c r="I19" s="278"/>
      <c r="J19" s="40">
        <f t="shared" si="0"/>
        <v>0</v>
      </c>
      <c r="K19" s="291"/>
      <c r="L19" s="292"/>
      <c r="M19" s="293"/>
      <c r="N19" s="292"/>
      <c r="O19" s="41"/>
      <c r="P19" s="293"/>
      <c r="Q19" s="292"/>
      <c r="R19" s="116" t="s">
        <v>3</v>
      </c>
      <c r="S19" s="42"/>
      <c r="T19" s="43"/>
      <c r="U19" s="125"/>
      <c r="V19" s="90"/>
      <c r="W19" s="91"/>
      <c r="X19" s="110"/>
      <c r="Y19" s="105"/>
      <c r="Z19" s="106"/>
    </row>
    <row r="20" spans="1:29" ht="21" customHeight="1">
      <c r="A20" s="280" t="s">
        <v>85</v>
      </c>
      <c r="B20" s="281"/>
      <c r="C20" s="281"/>
      <c r="D20" s="281"/>
      <c r="E20" s="282"/>
      <c r="F20" s="285"/>
      <c r="G20" s="294"/>
      <c r="H20" s="284"/>
      <c r="I20" s="285"/>
      <c r="J20" s="32">
        <f t="shared" si="0"/>
        <v>0</v>
      </c>
      <c r="K20" s="286"/>
      <c r="L20" s="287"/>
      <c r="M20" s="288"/>
      <c r="N20" s="287"/>
      <c r="O20" s="33"/>
      <c r="P20" s="288"/>
      <c r="Q20" s="287"/>
      <c r="R20" s="118" t="s">
        <v>3</v>
      </c>
      <c r="S20" s="34"/>
      <c r="T20" s="121"/>
      <c r="U20" s="35"/>
      <c r="V20" s="92"/>
      <c r="W20" s="93"/>
      <c r="X20" s="107"/>
      <c r="Y20" s="108"/>
      <c r="Z20" s="109"/>
    </row>
    <row r="21" spans="1:29" ht="21" customHeight="1">
      <c r="A21" s="235" t="s">
        <v>90</v>
      </c>
      <c r="B21" s="236"/>
      <c r="C21" s="236"/>
      <c r="D21" s="236"/>
      <c r="E21" s="237"/>
      <c r="F21" s="283"/>
      <c r="G21" s="269"/>
      <c r="H21" s="270"/>
      <c r="I21" s="283"/>
      <c r="J21" s="36">
        <f t="shared" si="0"/>
        <v>0</v>
      </c>
      <c r="K21" s="272"/>
      <c r="L21" s="273"/>
      <c r="M21" s="274"/>
      <c r="N21" s="273"/>
      <c r="O21" s="37"/>
      <c r="P21" s="274"/>
      <c r="Q21" s="273"/>
      <c r="R21" s="115" t="s">
        <v>3</v>
      </c>
      <c r="S21" s="38"/>
      <c r="T21" s="39"/>
      <c r="U21" s="39"/>
      <c r="V21" s="88"/>
      <c r="W21" s="89"/>
      <c r="X21" s="101"/>
      <c r="Y21" s="102"/>
      <c r="Z21" s="103"/>
    </row>
    <row r="22" spans="1:29" ht="21" customHeight="1">
      <c r="A22" s="275" t="s">
        <v>91</v>
      </c>
      <c r="B22" s="276"/>
      <c r="C22" s="276"/>
      <c r="D22" s="276"/>
      <c r="E22" s="277"/>
      <c r="F22" s="283"/>
      <c r="G22" s="269"/>
      <c r="H22" s="290"/>
      <c r="I22" s="278"/>
      <c r="J22" s="40">
        <f t="shared" si="0"/>
        <v>0</v>
      </c>
      <c r="K22" s="291"/>
      <c r="L22" s="292"/>
      <c r="M22" s="293"/>
      <c r="N22" s="292"/>
      <c r="O22" s="41"/>
      <c r="P22" s="293"/>
      <c r="Q22" s="292"/>
      <c r="R22" s="116" t="s">
        <v>3</v>
      </c>
      <c r="S22" s="42"/>
      <c r="T22" s="35"/>
      <c r="U22" s="125"/>
      <c r="V22" s="90"/>
      <c r="W22" s="91"/>
      <c r="X22" s="110"/>
      <c r="Y22" s="105"/>
      <c r="Z22" s="106"/>
    </row>
    <row r="23" spans="1:29" ht="21" customHeight="1">
      <c r="A23" s="280" t="s">
        <v>94</v>
      </c>
      <c r="B23" s="281"/>
      <c r="C23" s="281"/>
      <c r="D23" s="281"/>
      <c r="E23" s="282"/>
      <c r="F23" s="285"/>
      <c r="G23" s="294"/>
      <c r="H23" s="284"/>
      <c r="I23" s="285"/>
      <c r="J23" s="32">
        <f t="shared" si="0"/>
        <v>0</v>
      </c>
      <c r="K23" s="286"/>
      <c r="L23" s="287"/>
      <c r="M23" s="288"/>
      <c r="N23" s="287"/>
      <c r="O23" s="33"/>
      <c r="P23" s="288"/>
      <c r="Q23" s="287"/>
      <c r="R23" s="118" t="s">
        <v>3</v>
      </c>
      <c r="S23" s="34"/>
      <c r="T23" s="121"/>
      <c r="U23" s="35"/>
      <c r="V23" s="92"/>
      <c r="W23" s="93"/>
      <c r="X23" s="107"/>
      <c r="Y23" s="108"/>
      <c r="Z23" s="109"/>
    </row>
    <row r="24" spans="1:29" ht="21" customHeight="1">
      <c r="A24" s="235" t="s">
        <v>92</v>
      </c>
      <c r="B24" s="236"/>
      <c r="C24" s="236"/>
      <c r="D24" s="236"/>
      <c r="E24" s="237"/>
      <c r="F24" s="283"/>
      <c r="G24" s="269"/>
      <c r="H24" s="270"/>
      <c r="I24" s="283"/>
      <c r="J24" s="36">
        <f t="shared" si="0"/>
        <v>0</v>
      </c>
      <c r="K24" s="272"/>
      <c r="L24" s="273"/>
      <c r="M24" s="274"/>
      <c r="N24" s="273"/>
      <c r="O24" s="37"/>
      <c r="P24" s="274"/>
      <c r="Q24" s="273"/>
      <c r="R24" s="115" t="s">
        <v>3</v>
      </c>
      <c r="S24" s="38"/>
      <c r="T24" s="39"/>
      <c r="U24" s="39"/>
      <c r="V24" s="88"/>
      <c r="W24" s="89"/>
      <c r="X24" s="98"/>
      <c r="Y24" s="102"/>
      <c r="Z24" s="103"/>
      <c r="AA24" s="295"/>
      <c r="AB24" s="296"/>
      <c r="AC24" s="296"/>
    </row>
    <row r="25" spans="1:29" ht="21" customHeight="1" thickBot="1">
      <c r="A25" s="297" t="s">
        <v>93</v>
      </c>
      <c r="B25" s="298"/>
      <c r="C25" s="298"/>
      <c r="D25" s="298"/>
      <c r="E25" s="299"/>
      <c r="F25" s="300"/>
      <c r="G25" s="301"/>
      <c r="H25" s="302"/>
      <c r="I25" s="300"/>
      <c r="J25" s="45">
        <f t="shared" si="0"/>
        <v>0</v>
      </c>
      <c r="K25" s="303"/>
      <c r="L25" s="304"/>
      <c r="M25" s="305"/>
      <c r="N25" s="304"/>
      <c r="O25" s="46"/>
      <c r="P25" s="305"/>
      <c r="Q25" s="304"/>
      <c r="R25" s="119" t="s">
        <v>3</v>
      </c>
      <c r="S25" s="47"/>
      <c r="T25" s="35"/>
      <c r="U25" s="39"/>
      <c r="V25" s="48"/>
      <c r="W25" s="49"/>
      <c r="X25" s="97"/>
      <c r="Y25" s="111"/>
      <c r="Z25" s="112"/>
    </row>
    <row r="26" spans="1:29" ht="20.25" customHeight="1" thickBot="1">
      <c r="A26" s="312" t="s">
        <v>8</v>
      </c>
      <c r="B26" s="313"/>
      <c r="C26" s="313"/>
      <c r="D26" s="313"/>
      <c r="E26" s="314"/>
      <c r="F26" s="325">
        <f>SUM(F14:G25)</f>
        <v>0</v>
      </c>
      <c r="G26" s="326"/>
      <c r="H26" s="325">
        <f>SUM(H14:I25)</f>
        <v>0</v>
      </c>
      <c r="I26" s="326"/>
      <c r="J26" s="327">
        <f>SUM(J14:J25)</f>
        <v>0</v>
      </c>
      <c r="K26" s="330" t="s">
        <v>97</v>
      </c>
      <c r="L26" s="254"/>
      <c r="M26" s="254"/>
      <c r="N26" s="254"/>
      <c r="O26" s="254"/>
      <c r="P26" s="254"/>
      <c r="Q26" s="254"/>
      <c r="R26" s="254"/>
      <c r="S26" s="254"/>
      <c r="T26" s="254"/>
      <c r="U26" s="254"/>
      <c r="V26" s="254"/>
      <c r="W26" s="254"/>
      <c r="X26" s="254"/>
      <c r="Y26" s="254"/>
      <c r="Z26" s="255"/>
    </row>
    <row r="27" spans="1:29" ht="20.25" customHeight="1" thickBot="1">
      <c r="A27" s="315" t="s">
        <v>2</v>
      </c>
      <c r="B27" s="316"/>
      <c r="C27" s="316"/>
      <c r="D27" s="316"/>
      <c r="E27" s="317"/>
      <c r="F27" s="321">
        <f>SUM(F14:G25)+SUM(H14:I25)</f>
        <v>0</v>
      </c>
      <c r="G27" s="322"/>
      <c r="H27" s="322"/>
      <c r="I27" s="322"/>
      <c r="J27" s="328"/>
      <c r="K27" s="331"/>
      <c r="L27" s="332"/>
      <c r="M27" s="332"/>
      <c r="N27" s="332"/>
      <c r="O27" s="332"/>
      <c r="P27" s="332"/>
      <c r="Q27" s="332"/>
      <c r="R27" s="332"/>
      <c r="S27" s="332"/>
      <c r="T27" s="332"/>
      <c r="U27" s="332"/>
      <c r="V27" s="332"/>
      <c r="W27" s="332"/>
      <c r="X27" s="332"/>
      <c r="Y27" s="332"/>
      <c r="Z27" s="333"/>
    </row>
    <row r="28" spans="1:29" ht="64.5" customHeight="1" thickBot="1">
      <c r="A28" s="318" t="s">
        <v>77</v>
      </c>
      <c r="B28" s="318"/>
      <c r="C28" s="318"/>
      <c r="D28" s="318"/>
      <c r="E28" s="318"/>
      <c r="F28" s="318"/>
      <c r="G28" s="318"/>
      <c r="H28" s="318"/>
      <c r="I28" s="318"/>
      <c r="J28" s="318"/>
      <c r="K28" s="318"/>
      <c r="L28" s="318"/>
      <c r="M28" s="318"/>
      <c r="N28" s="318"/>
      <c r="O28" s="318"/>
      <c r="P28" s="318"/>
      <c r="Q28" s="318"/>
      <c r="R28" s="318"/>
      <c r="S28" s="318"/>
      <c r="T28" s="318"/>
      <c r="U28" s="318"/>
      <c r="V28" s="318"/>
      <c r="W28" s="318"/>
      <c r="X28" s="318"/>
      <c r="Y28" s="318"/>
      <c r="Z28" s="318"/>
    </row>
    <row r="29" spans="1:29" s="50" customFormat="1" ht="38.25" customHeight="1">
      <c r="A29" s="64"/>
      <c r="B29" s="65"/>
      <c r="C29" s="309" t="s">
        <v>15</v>
      </c>
      <c r="D29" s="309"/>
      <c r="E29" s="309"/>
      <c r="F29" s="309"/>
      <c r="G29" s="309"/>
      <c r="H29" s="309"/>
      <c r="I29" s="309"/>
      <c r="J29" s="309"/>
      <c r="K29" s="309"/>
      <c r="L29" s="309"/>
      <c r="M29" s="309"/>
      <c r="N29" s="309"/>
      <c r="O29" s="309"/>
      <c r="P29" s="309"/>
      <c r="Q29" s="309"/>
      <c r="R29" s="309"/>
      <c r="S29" s="309"/>
      <c r="T29" s="309"/>
      <c r="U29" s="309"/>
      <c r="V29" s="309"/>
      <c r="W29" s="309"/>
      <c r="X29" s="309"/>
      <c r="Y29" s="309"/>
      <c r="Z29" s="66"/>
    </row>
    <row r="30" spans="1:29" s="50" customFormat="1" ht="36" customHeight="1">
      <c r="A30" s="67"/>
      <c r="B30" s="68"/>
      <c r="C30" s="69"/>
      <c r="D30" s="1"/>
      <c r="E30" s="334" t="s">
        <v>26</v>
      </c>
      <c r="F30" s="335"/>
      <c r="G30" s="335"/>
      <c r="H30" s="335"/>
      <c r="I30" s="335"/>
      <c r="J30" s="310"/>
      <c r="K30" s="310"/>
      <c r="L30" s="310"/>
      <c r="M30" s="310"/>
      <c r="N30" s="310"/>
      <c r="O30" s="310"/>
      <c r="P30" s="310"/>
      <c r="Q30" s="310"/>
      <c r="R30" s="120" t="s">
        <v>16</v>
      </c>
      <c r="S30" s="311"/>
      <c r="T30" s="311"/>
      <c r="U30" s="311"/>
      <c r="V30" s="311"/>
      <c r="W30" s="311"/>
      <c r="X30" s="77"/>
      <c r="Y30" s="77"/>
      <c r="Z30" s="78"/>
    </row>
    <row r="31" spans="1:29" ht="39" customHeight="1">
      <c r="A31" s="51"/>
      <c r="B31" s="329" t="str">
        <f>IF(F26&gt;47.5,"Attestation Required","")</f>
        <v/>
      </c>
      <c r="C31" s="329"/>
      <c r="D31" s="329"/>
      <c r="E31" s="79"/>
      <c r="F31" s="319" t="s">
        <v>22</v>
      </c>
      <c r="G31" s="319"/>
      <c r="H31" s="319"/>
      <c r="I31" s="319"/>
      <c r="J31" s="319"/>
      <c r="K31" s="319"/>
      <c r="L31" s="319"/>
      <c r="M31" s="319"/>
      <c r="N31" s="319"/>
      <c r="O31" s="319"/>
      <c r="P31" s="319"/>
      <c r="Q31" s="319"/>
      <c r="R31" s="319"/>
      <c r="S31" s="319"/>
      <c r="T31" s="319"/>
      <c r="U31" s="319"/>
      <c r="V31" s="319"/>
      <c r="W31" s="319"/>
      <c r="X31" s="319"/>
      <c r="Y31" s="319"/>
      <c r="Z31" s="320"/>
    </row>
    <row r="32" spans="1:29" s="50" customFormat="1" ht="9" customHeight="1" thickBot="1">
      <c r="A32" s="70"/>
      <c r="B32" s="52"/>
      <c r="C32" s="71"/>
      <c r="D32" s="72"/>
      <c r="E32" s="72"/>
      <c r="F32" s="72"/>
      <c r="G32" s="72"/>
      <c r="H32" s="72"/>
      <c r="I32" s="72"/>
      <c r="J32" s="72"/>
      <c r="K32" s="72"/>
      <c r="L32" s="72"/>
      <c r="M32" s="72"/>
      <c r="N32" s="72"/>
      <c r="O32" s="72"/>
      <c r="P32" s="72"/>
      <c r="Q32" s="72"/>
      <c r="R32" s="72"/>
      <c r="S32" s="72"/>
      <c r="T32" s="72"/>
      <c r="U32" s="72"/>
      <c r="V32" s="72"/>
      <c r="W32" s="72"/>
      <c r="X32" s="72"/>
      <c r="Y32" s="72"/>
      <c r="Z32" s="73"/>
    </row>
    <row r="33" spans="1:26" s="50" customFormat="1" ht="10.5" customHeight="1">
      <c r="A33" s="68"/>
      <c r="B33" s="1"/>
      <c r="C33" s="74"/>
      <c r="D33" s="75"/>
      <c r="E33" s="75"/>
      <c r="F33" s="75"/>
      <c r="G33" s="75"/>
      <c r="H33" s="75"/>
      <c r="I33" s="75"/>
      <c r="J33" s="75"/>
      <c r="K33" s="75"/>
      <c r="L33" s="75"/>
      <c r="M33" s="75"/>
      <c r="N33" s="75"/>
      <c r="O33" s="75"/>
      <c r="P33" s="75"/>
      <c r="Q33" s="75"/>
      <c r="R33" s="75"/>
      <c r="S33" s="75"/>
      <c r="T33" s="75"/>
      <c r="U33" s="75"/>
      <c r="V33" s="75"/>
      <c r="W33" s="75"/>
      <c r="X33" s="75"/>
      <c r="Y33" s="75"/>
      <c r="Z33" s="74"/>
    </row>
    <row r="34" spans="1:26" ht="16.5" thickBot="1"/>
    <row r="35" spans="1:26" ht="20.100000000000001" customHeight="1" thickTop="1">
      <c r="A35" s="54"/>
      <c r="B35" s="323" t="s">
        <v>33</v>
      </c>
      <c r="C35" s="323"/>
      <c r="D35" s="323"/>
      <c r="E35" s="323"/>
      <c r="F35" s="323"/>
      <c r="G35" s="323"/>
      <c r="H35" s="323"/>
      <c r="I35" s="323"/>
      <c r="J35" s="323"/>
      <c r="K35" s="323"/>
      <c r="L35" s="323"/>
      <c r="M35" s="323"/>
      <c r="N35" s="323"/>
      <c r="O35" s="323"/>
      <c r="P35" s="323"/>
      <c r="Q35" s="323"/>
      <c r="R35" s="323"/>
      <c r="S35" s="323"/>
      <c r="T35" s="323"/>
      <c r="U35" s="323"/>
      <c r="V35" s="323"/>
      <c r="W35" s="323"/>
      <c r="X35" s="323"/>
      <c r="Y35" s="323"/>
      <c r="Z35" s="324"/>
    </row>
    <row r="36" spans="1:26" ht="28.35" customHeight="1">
      <c r="A36" s="55"/>
      <c r="B36" s="76" t="s">
        <v>21</v>
      </c>
      <c r="C36" s="76"/>
      <c r="D36" s="76"/>
      <c r="E36" s="306" t="s">
        <v>3</v>
      </c>
      <c r="F36" s="306"/>
      <c r="G36" s="306"/>
      <c r="H36" s="306"/>
      <c r="I36" s="306"/>
      <c r="J36" s="306"/>
      <c r="K36" s="306"/>
      <c r="L36" s="306"/>
      <c r="M36" s="306"/>
      <c r="N36" s="80"/>
      <c r="O36" s="81"/>
      <c r="P36" s="81"/>
      <c r="Q36" s="81" t="s">
        <v>19</v>
      </c>
      <c r="R36" s="307"/>
      <c r="S36" s="307"/>
      <c r="T36" s="307"/>
      <c r="U36" s="307"/>
      <c r="V36" s="308" t="s">
        <v>17</v>
      </c>
      <c r="W36" s="308"/>
      <c r="X36" s="53"/>
      <c r="Y36" s="81" t="s">
        <v>18</v>
      </c>
      <c r="Z36" s="56"/>
    </row>
    <row r="37" spans="1:26" ht="16.5" thickBot="1">
      <c r="A37" s="57"/>
      <c r="B37" s="58" t="s">
        <v>20</v>
      </c>
      <c r="C37" s="59"/>
      <c r="D37" s="59"/>
      <c r="E37" s="59"/>
      <c r="F37" s="59"/>
      <c r="G37" s="59"/>
      <c r="H37" s="59"/>
      <c r="I37" s="59"/>
      <c r="J37" s="59"/>
      <c r="K37" s="59"/>
      <c r="L37" s="59"/>
      <c r="M37" s="59"/>
      <c r="N37" s="59"/>
      <c r="O37" s="59"/>
      <c r="P37" s="59"/>
      <c r="Q37" s="59"/>
      <c r="R37" s="59"/>
      <c r="S37" s="59"/>
      <c r="T37" s="59"/>
      <c r="U37" s="59"/>
      <c r="V37" s="59"/>
      <c r="W37" s="59"/>
      <c r="X37" s="59"/>
      <c r="Y37" s="59"/>
      <c r="Z37" s="60"/>
    </row>
    <row r="38" spans="1:26" ht="16.5" thickTop="1">
      <c r="A38" s="1" t="s">
        <v>96</v>
      </c>
    </row>
  </sheetData>
  <sheetProtection algorithmName="SHA-512" hashValue="YCeYPxwQ2+Sk5BnxgVfnt9ozked3Y5khNBVNt12iRmf9f6QfKvXN2ZApmUxWHOUWmGss3fzRaBLpfEWfPTmOww==" saltValue="w+A23oWpiihARoxxj57A1g==" spinCount="100000" sheet="1" selectLockedCells="1"/>
  <dataConsolidate/>
  <mergeCells count="121">
    <mergeCell ref="E36:M36"/>
    <mergeCell ref="R36:U36"/>
    <mergeCell ref="V36:W36"/>
    <mergeCell ref="C29:Y29"/>
    <mergeCell ref="J30:Q30"/>
    <mergeCell ref="S30:W30"/>
    <mergeCell ref="A26:E26"/>
    <mergeCell ref="A27:E27"/>
    <mergeCell ref="A28:Z28"/>
    <mergeCell ref="F31:Z31"/>
    <mergeCell ref="F27:I27"/>
    <mergeCell ref="B35:Z35"/>
    <mergeCell ref="F26:G26"/>
    <mergeCell ref="J26:J27"/>
    <mergeCell ref="H26:I26"/>
    <mergeCell ref="B31:D31"/>
    <mergeCell ref="K26:Z27"/>
    <mergeCell ref="E30:I30"/>
    <mergeCell ref="AA24:AC24"/>
    <mergeCell ref="A25:E25"/>
    <mergeCell ref="F25:G25"/>
    <mergeCell ref="H25:I25"/>
    <mergeCell ref="K25:L25"/>
    <mergeCell ref="A24:E24"/>
    <mergeCell ref="F24:G24"/>
    <mergeCell ref="H24:I24"/>
    <mergeCell ref="K24:L24"/>
    <mergeCell ref="M24:N24"/>
    <mergeCell ref="P24:Q24"/>
    <mergeCell ref="M25:N25"/>
    <mergeCell ref="P25:Q25"/>
    <mergeCell ref="A22:E22"/>
    <mergeCell ref="F22:G22"/>
    <mergeCell ref="H22:I22"/>
    <mergeCell ref="K22:L22"/>
    <mergeCell ref="M22:N22"/>
    <mergeCell ref="A23:E23"/>
    <mergeCell ref="F23:G23"/>
    <mergeCell ref="P21:Q21"/>
    <mergeCell ref="H23:I23"/>
    <mergeCell ref="K23:L23"/>
    <mergeCell ref="M23:N23"/>
    <mergeCell ref="P23:Q23"/>
    <mergeCell ref="P22:Q22"/>
    <mergeCell ref="A21:E21"/>
    <mergeCell ref="F21:G21"/>
    <mergeCell ref="H21:I21"/>
    <mergeCell ref="K21:L21"/>
    <mergeCell ref="M21:N21"/>
    <mergeCell ref="A20:E20"/>
    <mergeCell ref="F20:G20"/>
    <mergeCell ref="H20:I20"/>
    <mergeCell ref="K20:L20"/>
    <mergeCell ref="M20:N20"/>
    <mergeCell ref="P20:Q20"/>
    <mergeCell ref="A18:E18"/>
    <mergeCell ref="F18:G18"/>
    <mergeCell ref="H18:I18"/>
    <mergeCell ref="K18:L18"/>
    <mergeCell ref="M18:N18"/>
    <mergeCell ref="H19:I19"/>
    <mergeCell ref="K19:L19"/>
    <mergeCell ref="M19:N19"/>
    <mergeCell ref="P19:Q19"/>
    <mergeCell ref="P15:Q15"/>
    <mergeCell ref="A19:E19"/>
    <mergeCell ref="F19:G19"/>
    <mergeCell ref="P18:Q18"/>
    <mergeCell ref="A17:E17"/>
    <mergeCell ref="F17:G17"/>
    <mergeCell ref="H17:I17"/>
    <mergeCell ref="K17:L17"/>
    <mergeCell ref="M17:N17"/>
    <mergeCell ref="P17:Q17"/>
    <mergeCell ref="A16:E16"/>
    <mergeCell ref="F16:G16"/>
    <mergeCell ref="H16:I16"/>
    <mergeCell ref="K16:L16"/>
    <mergeCell ref="M16:N16"/>
    <mergeCell ref="P16:Q16"/>
    <mergeCell ref="A14:E14"/>
    <mergeCell ref="F14:G14"/>
    <mergeCell ref="H14:I14"/>
    <mergeCell ref="K14:L14"/>
    <mergeCell ref="M14:N14"/>
    <mergeCell ref="P14:Q14"/>
    <mergeCell ref="A15:E15"/>
    <mergeCell ref="D6:H6"/>
    <mergeCell ref="N6:Q6"/>
    <mergeCell ref="A11:Y11"/>
    <mergeCell ref="A12:E13"/>
    <mergeCell ref="F12:I12"/>
    <mergeCell ref="S12:U12"/>
    <mergeCell ref="V12:Z12"/>
    <mergeCell ref="F13:G13"/>
    <mergeCell ref="H13:I13"/>
    <mergeCell ref="K13:L13"/>
    <mergeCell ref="M13:N13"/>
    <mergeCell ref="P13:Q13"/>
    <mergeCell ref="K12:R12"/>
    <mergeCell ref="F15:G15"/>
    <mergeCell ref="H15:I15"/>
    <mergeCell ref="K15:L15"/>
    <mergeCell ref="M15:N15"/>
    <mergeCell ref="R6:U6"/>
    <mergeCell ref="W7:Y7"/>
    <mergeCell ref="E8:M8"/>
    <mergeCell ref="R8:U8"/>
    <mergeCell ref="W6:Z6"/>
    <mergeCell ref="I6:L6"/>
    <mergeCell ref="V8:W8"/>
    <mergeCell ref="B1:Z1"/>
    <mergeCell ref="B2:Z2"/>
    <mergeCell ref="B4:Z4"/>
    <mergeCell ref="B5:D5"/>
    <mergeCell ref="F5:H5"/>
    <mergeCell ref="I5:P5"/>
    <mergeCell ref="Q5:R5"/>
    <mergeCell ref="S5:V5"/>
    <mergeCell ref="W5:X5"/>
    <mergeCell ref="Y5:Z5"/>
  </mergeCells>
  <phoneticPr fontId="27" type="noConversion"/>
  <conditionalFormatting sqref="B31">
    <cfRule type="cellIs" dxfId="12" priority="1" operator="equal">
      <formula>""</formula>
    </cfRule>
  </conditionalFormatting>
  <conditionalFormatting sqref="F26">
    <cfRule type="expression" dxfId="11" priority="12" stopIfTrue="1">
      <formula>$F$26&gt;47.5</formula>
    </cfRule>
  </conditionalFormatting>
  <conditionalFormatting sqref="F27:I27">
    <cfRule type="expression" dxfId="10" priority="11" stopIfTrue="1">
      <formula>$F$27&gt;57</formula>
    </cfRule>
  </conditionalFormatting>
  <conditionalFormatting sqref="F14:J14 F15 H15 J15 F16:J16">
    <cfRule type="expression" dxfId="9" priority="16" stopIfTrue="1">
      <formula>SUM($F$14:$I$16)&gt;15</formula>
    </cfRule>
  </conditionalFormatting>
  <conditionalFormatting sqref="F17:J19">
    <cfRule type="expression" dxfId="8" priority="15" stopIfTrue="1">
      <formula>SUM($F$17:$I$19)&gt;20</formula>
    </cfRule>
  </conditionalFormatting>
  <conditionalFormatting sqref="F20:J22">
    <cfRule type="expression" dxfId="7" priority="14" stopIfTrue="1">
      <formula>SUM($F$20:$I$22)&gt;23</formula>
    </cfRule>
  </conditionalFormatting>
  <conditionalFormatting sqref="F23:J25">
    <cfRule type="expression" dxfId="6" priority="13" stopIfTrue="1">
      <formula>SUM($F$23:$I$25)&gt;14</formula>
    </cfRule>
  </conditionalFormatting>
  <conditionalFormatting sqref="J26:J27">
    <cfRule type="expression" dxfId="5" priority="10" stopIfTrue="1">
      <formula>$J$26&gt;3</formula>
    </cfRule>
  </conditionalFormatting>
  <dataValidations count="7">
    <dataValidation type="custom" showInputMessage="1" showErrorMessage="1" errorTitle="Only one entry per line." error="Only one entry per line." promptTitle="One entry per line." sqref="G14 F14:F15" xr:uid="{00000000-0002-0000-0000-000000000000}">
      <formula1>H14=0</formula1>
    </dataValidation>
    <dataValidation type="custom" allowBlank="1" showErrorMessage="1" errorTitle="Only one entry per line." error="Only one entry per line." sqref="F16:G19 F21:G25" xr:uid="{00000000-0002-0000-0000-000001000000}">
      <formula1>H16=0</formula1>
    </dataValidation>
    <dataValidation type="custom" allowBlank="1" showInputMessage="1" showErrorMessage="1" errorTitle="Only one entry per line." error="Only one entry per line." sqref="F20:G20" xr:uid="{00000000-0002-0000-0000-000002000000}">
      <formula1>H20=0</formula1>
    </dataValidation>
    <dataValidation type="list" allowBlank="1" showInputMessage="1" showErrorMessage="1" sqref="S14:S25" xr:uid="{00000000-0002-0000-0000-000003000000}">
      <formula1>$B$37:$B$38</formula1>
    </dataValidation>
    <dataValidation type="custom" allowBlank="1" showInputMessage="1" showErrorMessage="1" error="Only 1 Entry Per Line (Federal or Other)_x000d_" sqref="H14:I25" xr:uid="{00000000-0002-0000-0000-000004000000}">
      <formula1>F14=0</formula1>
    </dataValidation>
    <dataValidation type="list" allowBlank="1" showInputMessage="1" showErrorMessage="1" sqref="T14:T25" xr:uid="{00000000-0002-0000-0000-000005000000}">
      <formula1>"18491.67,25083.33,other"</formula1>
    </dataValidation>
    <dataValidation type="list" allowBlank="1" showInputMessage="1" showErrorMessage="1" sqref="U14:U25" xr:uid="{00000000-0002-0000-0000-000006000000}">
      <formula1>"Y,N"</formula1>
    </dataValidation>
  </dataValidations>
  <printOptions horizontalCentered="1" verticalCentered="1"/>
  <pageMargins left="0.25" right="0.25" top="0.33" bottom="0.33" header="0.3" footer="0.3"/>
  <pageSetup scale="5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44" r:id="rId4" name="Check Box 4">
              <controlPr locked="0" defaultSize="0" autoFill="0" autoLine="0" autoPict="0">
                <anchor moveWithCells="1">
                  <from>
                    <xdr:col>4</xdr:col>
                    <xdr:colOff>304800</xdr:colOff>
                    <xdr:row>30</xdr:row>
                    <xdr:rowOff>304800</xdr:rowOff>
                  </from>
                  <to>
                    <xdr:col>5</xdr:col>
                    <xdr:colOff>142875</xdr:colOff>
                    <xdr:row>31</xdr:row>
                    <xdr:rowOff>66675</xdr:rowOff>
                  </to>
                </anchor>
              </controlPr>
            </control>
          </mc:Choice>
        </mc:AlternateContent>
        <mc:AlternateContent xmlns:mc="http://schemas.openxmlformats.org/markup-compatibility/2006">
          <mc:Choice Requires="x14">
            <control shapeId="10245" r:id="rId5" name="Check Box 5">
              <controlPr locked="0" defaultSize="0" autoFill="0" autoLine="0" autoPict="0">
                <anchor moveWithCells="1">
                  <from>
                    <xdr:col>1</xdr:col>
                    <xdr:colOff>333375</xdr:colOff>
                    <xdr:row>4</xdr:row>
                    <xdr:rowOff>66675</xdr:rowOff>
                  </from>
                  <to>
                    <xdr:col>3</xdr:col>
                    <xdr:colOff>419100</xdr:colOff>
                    <xdr:row>4</xdr:row>
                    <xdr:rowOff>295275</xdr:rowOff>
                  </to>
                </anchor>
              </controlPr>
            </control>
          </mc:Choice>
        </mc:AlternateContent>
        <mc:AlternateContent xmlns:mc="http://schemas.openxmlformats.org/markup-compatibility/2006">
          <mc:Choice Requires="x14">
            <control shapeId="10246" r:id="rId6" name="Check Box 6">
              <controlPr locked="0" defaultSize="0" autoFill="0" autoLine="0" autoPict="0">
                <anchor moveWithCells="1">
                  <from>
                    <xdr:col>4</xdr:col>
                    <xdr:colOff>342900</xdr:colOff>
                    <xdr:row>4</xdr:row>
                    <xdr:rowOff>66675</xdr:rowOff>
                  </from>
                  <to>
                    <xdr:col>5</xdr:col>
                    <xdr:colOff>38100</xdr:colOff>
                    <xdr:row>4</xdr:row>
                    <xdr:rowOff>295275</xdr:rowOff>
                  </to>
                </anchor>
              </controlPr>
            </control>
          </mc:Choice>
        </mc:AlternateContent>
        <mc:AlternateContent xmlns:mc="http://schemas.openxmlformats.org/markup-compatibility/2006">
          <mc:Choice Requires="x14">
            <control shapeId="10247" r:id="rId7" name="Check Box 7">
              <controlPr locked="0" defaultSize="0" autoFill="0" autoLine="0" autoPict="0">
                <anchor moveWithCells="1">
                  <from>
                    <xdr:col>21</xdr:col>
                    <xdr:colOff>257175</xdr:colOff>
                    <xdr:row>5</xdr:row>
                    <xdr:rowOff>104775</xdr:rowOff>
                  </from>
                  <to>
                    <xdr:col>21</xdr:col>
                    <xdr:colOff>485775</xdr:colOff>
                    <xdr:row>5</xdr:row>
                    <xdr:rowOff>333375</xdr:rowOff>
                  </to>
                </anchor>
              </controlPr>
            </control>
          </mc:Choice>
        </mc:AlternateContent>
      </controls>
    </mc:Choice>
  </mc:AlternateContent>
  <extLst>
    <ext xmlns:mx="http://schemas.microsoft.com/office/mac/excel/2008/main" uri="{64002731-A6B0-56B0-2670-7721B7C09600}">
      <mx:PLV Mode="1"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S21"/>
  <sheetViews>
    <sheetView workbookViewId="0">
      <selection activeCell="N32" sqref="N31:N32"/>
    </sheetView>
  </sheetViews>
  <sheetFormatPr defaultColWidth="9.140625" defaultRowHeight="15"/>
  <cols>
    <col min="1" max="1" width="9.140625" style="126"/>
    <col min="2" max="2" width="26.140625" style="126" bestFit="1" customWidth="1"/>
    <col min="3" max="3" width="7.7109375" style="126" bestFit="1" customWidth="1"/>
    <col min="4" max="4" width="8" style="126" bestFit="1" customWidth="1"/>
    <col min="5" max="8" width="5.85546875" style="126" customWidth="1"/>
    <col min="9" max="9" width="15.42578125" style="126" bestFit="1" customWidth="1"/>
    <col min="10" max="10" width="12.85546875" style="126" bestFit="1" customWidth="1"/>
    <col min="11" max="11" width="11.85546875" style="126" bestFit="1" customWidth="1"/>
    <col min="12" max="12" width="19.140625" style="126" bestFit="1" customWidth="1"/>
    <col min="13" max="13" width="17.42578125" style="126" bestFit="1" customWidth="1"/>
    <col min="14" max="14" width="12.42578125" style="126" bestFit="1" customWidth="1"/>
    <col min="15" max="15" width="9.140625" style="126"/>
    <col min="16" max="16" width="34.42578125" style="126" bestFit="1" customWidth="1"/>
    <col min="17" max="17" width="18.85546875" style="126" bestFit="1" customWidth="1"/>
    <col min="18" max="18" width="12.140625" style="126" bestFit="1" customWidth="1"/>
    <col min="19" max="19" width="11.42578125" style="126" hidden="1" customWidth="1"/>
    <col min="20" max="16384" width="9.140625" style="126"/>
  </cols>
  <sheetData>
    <row r="1" spans="2:19" ht="15.75" thickBot="1">
      <c r="S1" s="126" t="s">
        <v>67</v>
      </c>
    </row>
    <row r="2" spans="2:19" ht="15.75" thickBot="1">
      <c r="B2" s="135"/>
      <c r="C2" s="135"/>
      <c r="D2" s="135"/>
      <c r="E2" s="135"/>
      <c r="F2" s="135"/>
      <c r="G2" s="135"/>
      <c r="H2" s="135"/>
      <c r="I2" s="132"/>
      <c r="J2" s="132"/>
      <c r="K2" s="127"/>
      <c r="L2" s="127"/>
      <c r="M2" s="127"/>
      <c r="N2" s="132"/>
      <c r="O2" s="127"/>
      <c r="P2" s="176" t="s">
        <v>63</v>
      </c>
      <c r="Q2" s="175">
        <v>100000</v>
      </c>
      <c r="S2" s="126" t="s">
        <v>46</v>
      </c>
    </row>
    <row r="3" spans="2:19" ht="27" thickBot="1">
      <c r="B3" s="135"/>
      <c r="C3" s="174" t="s">
        <v>6</v>
      </c>
      <c r="D3" s="173" t="s">
        <v>62</v>
      </c>
      <c r="E3" s="135"/>
      <c r="F3" s="135"/>
      <c r="G3" s="135"/>
      <c r="H3" s="135"/>
      <c r="I3" s="127"/>
      <c r="J3" s="177" t="s">
        <v>65</v>
      </c>
      <c r="K3" s="171"/>
      <c r="L3" s="172"/>
      <c r="M3" s="171"/>
      <c r="N3" s="170"/>
      <c r="O3" s="127"/>
      <c r="P3" s="170" t="s">
        <v>61</v>
      </c>
      <c r="Q3" s="169">
        <f>$Q$2/9</f>
        <v>11111.111111111111</v>
      </c>
      <c r="S3" s="126" t="s">
        <v>42</v>
      </c>
    </row>
    <row r="4" spans="2:19" ht="15.75" thickBot="1">
      <c r="B4" s="182" t="s">
        <v>60</v>
      </c>
      <c r="C4" s="167" t="s">
        <v>59</v>
      </c>
      <c r="D4" s="167" t="s">
        <v>59</v>
      </c>
      <c r="E4" s="168" t="s">
        <v>41</v>
      </c>
      <c r="F4" s="167" t="s">
        <v>58</v>
      </c>
      <c r="G4" s="167" t="s">
        <v>57</v>
      </c>
      <c r="H4" s="166" t="s">
        <v>56</v>
      </c>
      <c r="I4" s="165" t="s">
        <v>55</v>
      </c>
      <c r="J4" s="164" t="s">
        <v>54</v>
      </c>
      <c r="K4" s="163" t="s">
        <v>53</v>
      </c>
      <c r="L4" s="164" t="s">
        <v>52</v>
      </c>
      <c r="M4" s="163" t="s">
        <v>51</v>
      </c>
      <c r="N4" s="162" t="s">
        <v>50</v>
      </c>
      <c r="O4" s="127"/>
      <c r="P4" s="156" t="s">
        <v>49</v>
      </c>
      <c r="Q4" s="161">
        <f>$Q$3*1.03</f>
        <v>11444.444444444445</v>
      </c>
    </row>
    <row r="5" spans="2:19">
      <c r="B5" s="160" t="s">
        <v>68</v>
      </c>
      <c r="C5" s="149" t="s">
        <v>42</v>
      </c>
      <c r="D5" s="149" t="s">
        <v>42</v>
      </c>
      <c r="E5" s="180">
        <v>0</v>
      </c>
      <c r="F5" s="180">
        <v>0</v>
      </c>
      <c r="G5" s="180">
        <v>0</v>
      </c>
      <c r="H5" s="180">
        <v>0</v>
      </c>
      <c r="I5" s="127">
        <f t="shared" ref="I5:I11" si="0">SUM(E5:H5)</f>
        <v>0</v>
      </c>
      <c r="J5" s="159">
        <f>IF($D5="Y",$I5/19*$Q$8,(($E5+$F5)/19*$Q$3)+(($G5+$H5)/19*$Q$4))</f>
        <v>0</v>
      </c>
      <c r="K5" s="158">
        <f>IF($C5="Y",$J5*$Q$5,$J5*($Q$5+$Q$6+$Q$7))</f>
        <v>0</v>
      </c>
      <c r="L5" s="159">
        <f>IF($D5="Y",(($E5+$F5)/19*$Q$3)+(($G5+$H5)/19*$Q$4)-$J5,0)</f>
        <v>0</v>
      </c>
      <c r="M5" s="158">
        <f t="shared" ref="M5:M11" si="1">$L5*($Q$5+$Q$6+$Q$7)</f>
        <v>0</v>
      </c>
      <c r="N5" s="157">
        <f t="shared" ref="N5:N11" si="2">SUM(J5:M5)</f>
        <v>0</v>
      </c>
      <c r="O5" s="127"/>
      <c r="P5" s="156" t="s">
        <v>48</v>
      </c>
      <c r="Q5" s="155">
        <v>0.122</v>
      </c>
    </row>
    <row r="6" spans="2:19">
      <c r="B6" s="150" t="s">
        <v>69</v>
      </c>
      <c r="C6" s="149" t="s">
        <v>42</v>
      </c>
      <c r="D6" s="149" t="s">
        <v>42</v>
      </c>
      <c r="E6" s="178">
        <v>0</v>
      </c>
      <c r="F6" s="178">
        <v>0</v>
      </c>
      <c r="G6" s="178">
        <v>0</v>
      </c>
      <c r="H6" s="178">
        <v>0</v>
      </c>
      <c r="I6" s="127">
        <f t="shared" si="0"/>
        <v>0</v>
      </c>
      <c r="J6" s="148">
        <f t="shared" ref="J6:J11" si="3">IF($D6="Y",$I6/19*$Q$8,(($E6+$F6)/19*$Q$3)+(($G6+$H6)/19*$Q$4))</f>
        <v>0</v>
      </c>
      <c r="K6" s="147">
        <f t="shared" ref="K6:K11" si="4">IF($C6="Y",$J6*$Q$5,$J6*($Q$5+$Q$6+$Q$7))</f>
        <v>0</v>
      </c>
      <c r="L6" s="148">
        <f t="shared" ref="L6:L11" si="5">IF($D6="Y",(($E6+$F6)/19*$Q$3)+(($G6+$H6)/19*$Q$4)-$J6,0)</f>
        <v>0</v>
      </c>
      <c r="M6" s="147">
        <f t="shared" si="1"/>
        <v>0</v>
      </c>
      <c r="N6" s="146">
        <f t="shared" si="2"/>
        <v>0</v>
      </c>
      <c r="O6" s="127"/>
      <c r="P6" s="156" t="s">
        <v>47</v>
      </c>
      <c r="Q6" s="155">
        <v>2.0500000000000001E-2</v>
      </c>
    </row>
    <row r="7" spans="2:19">
      <c r="B7" s="150" t="s">
        <v>70</v>
      </c>
      <c r="C7" s="149" t="s">
        <v>42</v>
      </c>
      <c r="D7" s="149" t="s">
        <v>42</v>
      </c>
      <c r="E7" s="178">
        <v>0</v>
      </c>
      <c r="F7" s="178">
        <v>0</v>
      </c>
      <c r="G7" s="178">
        <v>0</v>
      </c>
      <c r="H7" s="178">
        <v>0</v>
      </c>
      <c r="I7" s="127">
        <f t="shared" si="0"/>
        <v>0</v>
      </c>
      <c r="J7" s="148">
        <f t="shared" si="3"/>
        <v>0</v>
      </c>
      <c r="K7" s="147">
        <f t="shared" si="4"/>
        <v>0</v>
      </c>
      <c r="L7" s="148">
        <f t="shared" si="5"/>
        <v>0</v>
      </c>
      <c r="M7" s="147">
        <f t="shared" si="1"/>
        <v>0</v>
      </c>
      <c r="N7" s="146">
        <f t="shared" si="2"/>
        <v>0</v>
      </c>
      <c r="O7" s="127"/>
      <c r="P7" s="196" t="s">
        <v>45</v>
      </c>
      <c r="Q7" s="197">
        <v>0</v>
      </c>
    </row>
    <row r="8" spans="2:19" ht="15.75" thickBot="1">
      <c r="B8" s="150" t="s">
        <v>71</v>
      </c>
      <c r="C8" s="149" t="s">
        <v>42</v>
      </c>
      <c r="D8" s="149" t="s">
        <v>42</v>
      </c>
      <c r="E8" s="178">
        <v>0</v>
      </c>
      <c r="F8" s="178">
        <v>0</v>
      </c>
      <c r="G8" s="178">
        <v>0</v>
      </c>
      <c r="H8" s="178">
        <v>0</v>
      </c>
      <c r="I8" s="127">
        <f t="shared" si="0"/>
        <v>0</v>
      </c>
      <c r="J8" s="148">
        <f t="shared" si="3"/>
        <v>0</v>
      </c>
      <c r="K8" s="147">
        <f t="shared" si="4"/>
        <v>0</v>
      </c>
      <c r="L8" s="148">
        <f t="shared" si="5"/>
        <v>0</v>
      </c>
      <c r="M8" s="147">
        <f t="shared" si="1"/>
        <v>0</v>
      </c>
      <c r="N8" s="146">
        <f t="shared" si="2"/>
        <v>0</v>
      </c>
      <c r="O8" s="138"/>
      <c r="P8" s="198" t="s">
        <v>95</v>
      </c>
      <c r="Q8" s="154">
        <f>221900/12</f>
        <v>18491.666666666668</v>
      </c>
    </row>
    <row r="9" spans="2:19">
      <c r="B9" s="150" t="s">
        <v>72</v>
      </c>
      <c r="C9" s="149" t="s">
        <v>42</v>
      </c>
      <c r="D9" s="149" t="s">
        <v>42</v>
      </c>
      <c r="E9" s="178">
        <v>0</v>
      </c>
      <c r="F9" s="178">
        <v>0</v>
      </c>
      <c r="G9" s="178">
        <v>0</v>
      </c>
      <c r="H9" s="178">
        <v>0</v>
      </c>
      <c r="I9" s="127">
        <f t="shared" si="0"/>
        <v>0</v>
      </c>
      <c r="J9" s="148">
        <f t="shared" si="3"/>
        <v>0</v>
      </c>
      <c r="K9" s="147">
        <f t="shared" si="4"/>
        <v>0</v>
      </c>
      <c r="L9" s="148">
        <f t="shared" si="5"/>
        <v>0</v>
      </c>
      <c r="M9" s="147">
        <f t="shared" si="1"/>
        <v>0</v>
      </c>
      <c r="N9" s="146">
        <f t="shared" si="2"/>
        <v>0</v>
      </c>
      <c r="O9" s="127"/>
      <c r="P9" s="127"/>
      <c r="Q9" s="127"/>
    </row>
    <row r="10" spans="2:19">
      <c r="B10" s="150" t="s">
        <v>73</v>
      </c>
      <c r="C10" s="149" t="s">
        <v>42</v>
      </c>
      <c r="D10" s="149" t="s">
        <v>42</v>
      </c>
      <c r="E10" s="178">
        <v>0</v>
      </c>
      <c r="F10" s="178">
        <v>0</v>
      </c>
      <c r="G10" s="178">
        <v>0</v>
      </c>
      <c r="H10" s="178">
        <v>0</v>
      </c>
      <c r="I10" s="127">
        <f t="shared" si="0"/>
        <v>0</v>
      </c>
      <c r="J10" s="148">
        <f t="shared" si="3"/>
        <v>0</v>
      </c>
      <c r="K10" s="147">
        <f t="shared" si="4"/>
        <v>0</v>
      </c>
      <c r="L10" s="148">
        <f t="shared" si="5"/>
        <v>0</v>
      </c>
      <c r="M10" s="147">
        <f t="shared" si="1"/>
        <v>0</v>
      </c>
      <c r="N10" s="146">
        <f t="shared" si="2"/>
        <v>0</v>
      </c>
      <c r="O10" s="127"/>
      <c r="P10" s="153" t="s">
        <v>44</v>
      </c>
      <c r="Q10" s="152" t="s">
        <v>43</v>
      </c>
      <c r="R10" s="151"/>
      <c r="S10" s="127"/>
    </row>
    <row r="11" spans="2:19" ht="15.75" thickBot="1">
      <c r="B11" s="184" t="s">
        <v>74</v>
      </c>
      <c r="C11" s="149" t="s">
        <v>42</v>
      </c>
      <c r="D11" s="149" t="s">
        <v>42</v>
      </c>
      <c r="E11" s="181">
        <v>0</v>
      </c>
      <c r="F11" s="181">
        <v>0</v>
      </c>
      <c r="G11" s="181">
        <v>0</v>
      </c>
      <c r="H11" s="181">
        <v>0</v>
      </c>
      <c r="I11" s="127">
        <f t="shared" si="0"/>
        <v>0</v>
      </c>
      <c r="J11" s="148">
        <f t="shared" si="3"/>
        <v>0</v>
      </c>
      <c r="K11" s="147">
        <f t="shared" si="4"/>
        <v>0</v>
      </c>
      <c r="L11" s="148">
        <f t="shared" si="5"/>
        <v>0</v>
      </c>
      <c r="M11" s="147">
        <f t="shared" si="1"/>
        <v>0</v>
      </c>
      <c r="N11" s="146">
        <f t="shared" si="2"/>
        <v>0</v>
      </c>
      <c r="O11" s="127"/>
      <c r="P11" s="135" t="s">
        <v>41</v>
      </c>
      <c r="Q11" s="127">
        <v>15</v>
      </c>
      <c r="R11" s="137"/>
      <c r="S11" s="137"/>
    </row>
    <row r="12" spans="2:19" ht="15.75" thickBot="1">
      <c r="B12" s="183" t="s">
        <v>40</v>
      </c>
      <c r="C12" s="144"/>
      <c r="D12" s="144"/>
      <c r="E12" s="145">
        <f>SUM($E$5:$E$11)</f>
        <v>0</v>
      </c>
      <c r="F12" s="144">
        <f>SUM($F$5:$F$11)</f>
        <v>0</v>
      </c>
      <c r="G12" s="144">
        <f>SUM($G$5:$G$11)</f>
        <v>0</v>
      </c>
      <c r="H12" s="143">
        <f>SUM($H$5:$H$11)</f>
        <v>0</v>
      </c>
      <c r="I12" s="142">
        <f>SUM($I$5:$I$11)</f>
        <v>0</v>
      </c>
      <c r="J12" s="140">
        <f>SUM($J$5:$J$11)</f>
        <v>0</v>
      </c>
      <c r="K12" s="140">
        <f>SUM($K$5:$K$11)</f>
        <v>0</v>
      </c>
      <c r="L12" s="140">
        <f>SUM($L$5:$L$11)</f>
        <v>0</v>
      </c>
      <c r="M12" s="141">
        <f>SUM($M$5:$M$11)</f>
        <v>0</v>
      </c>
      <c r="N12" s="140">
        <f>SUM($N$5:$N$11)</f>
        <v>0</v>
      </c>
      <c r="O12" s="127"/>
      <c r="P12" s="135" t="s">
        <v>39</v>
      </c>
      <c r="Q12" s="127">
        <v>20</v>
      </c>
      <c r="R12" s="137"/>
      <c r="S12" s="137"/>
    </row>
    <row r="13" spans="2:19">
      <c r="B13" s="135"/>
      <c r="C13" s="135"/>
      <c r="D13" s="135"/>
      <c r="E13" s="135"/>
      <c r="F13" s="135"/>
      <c r="G13" s="135"/>
      <c r="H13" s="135"/>
      <c r="I13" s="127"/>
      <c r="J13" s="139"/>
      <c r="K13" s="138"/>
      <c r="L13" s="138"/>
      <c r="M13" s="138"/>
      <c r="N13" s="138"/>
      <c r="O13" s="127"/>
      <c r="P13" s="135" t="s">
        <v>38</v>
      </c>
      <c r="Q13" s="127">
        <v>23</v>
      </c>
      <c r="R13" s="137"/>
      <c r="S13" s="137"/>
    </row>
    <row r="14" spans="2:19">
      <c r="B14" s="179" t="s">
        <v>66</v>
      </c>
      <c r="C14" s="336" t="s">
        <v>64</v>
      </c>
      <c r="D14" s="336"/>
      <c r="E14" s="336"/>
      <c r="F14" s="336"/>
      <c r="G14" s="336"/>
      <c r="H14" s="336"/>
      <c r="I14" s="336"/>
      <c r="J14" s="336"/>
      <c r="K14" s="336"/>
      <c r="L14" s="336"/>
      <c r="M14" s="336"/>
      <c r="N14" s="336"/>
      <c r="O14" s="127"/>
      <c r="P14" s="135" t="s">
        <v>37</v>
      </c>
      <c r="Q14" s="127">
        <v>14</v>
      </c>
      <c r="R14" s="136"/>
      <c r="S14" s="136"/>
    </row>
    <row r="15" spans="2:19" ht="15.75" thickBot="1">
      <c r="B15" s="135"/>
      <c r="C15" s="336"/>
      <c r="D15" s="336"/>
      <c r="E15" s="336"/>
      <c r="F15" s="336"/>
      <c r="G15" s="336"/>
      <c r="H15" s="336"/>
      <c r="I15" s="336"/>
      <c r="J15" s="336"/>
      <c r="K15" s="336"/>
      <c r="L15" s="336"/>
      <c r="M15" s="336"/>
      <c r="N15" s="336"/>
      <c r="O15" s="127"/>
      <c r="P15" s="127"/>
      <c r="Q15" s="127"/>
    </row>
    <row r="16" spans="2:19">
      <c r="C16" s="336"/>
      <c r="D16" s="336"/>
      <c r="E16" s="336"/>
      <c r="F16" s="336"/>
      <c r="G16" s="336"/>
      <c r="H16" s="336"/>
      <c r="I16" s="336"/>
      <c r="J16" s="336"/>
      <c r="K16" s="336"/>
      <c r="L16" s="336"/>
      <c r="M16" s="336"/>
      <c r="N16" s="336"/>
      <c r="O16" s="132"/>
      <c r="P16" s="134" t="s">
        <v>36</v>
      </c>
      <c r="Q16" s="133">
        <f>$J$12+$K$12</f>
        <v>0</v>
      </c>
    </row>
    <row r="17" spans="2:17">
      <c r="C17" s="336"/>
      <c r="D17" s="336"/>
      <c r="E17" s="336"/>
      <c r="F17" s="336"/>
      <c r="G17" s="336"/>
      <c r="H17" s="336"/>
      <c r="I17" s="336"/>
      <c r="J17" s="336"/>
      <c r="K17" s="336"/>
      <c r="L17" s="336"/>
      <c r="M17" s="336"/>
      <c r="N17" s="336"/>
      <c r="O17" s="132"/>
      <c r="P17" s="131" t="s">
        <v>35</v>
      </c>
      <c r="Q17" s="130">
        <f>$L$12+$M$12</f>
        <v>0</v>
      </c>
    </row>
    <row r="18" spans="2:17" ht="39" customHeight="1" thickBot="1">
      <c r="C18" s="336"/>
      <c r="D18" s="336"/>
      <c r="E18" s="336"/>
      <c r="F18" s="336"/>
      <c r="G18" s="336"/>
      <c r="H18" s="336"/>
      <c r="I18" s="336"/>
      <c r="J18" s="336"/>
      <c r="K18" s="336"/>
      <c r="L18" s="336"/>
      <c r="M18" s="336"/>
      <c r="N18" s="336"/>
      <c r="O18" s="127"/>
      <c r="P18" s="129" t="s">
        <v>34</v>
      </c>
      <c r="Q18" s="128">
        <f>SUM(Q16:Q17)</f>
        <v>0</v>
      </c>
    </row>
    <row r="19" spans="2:17">
      <c r="O19" s="127"/>
      <c r="P19" s="127"/>
      <c r="Q19" s="127"/>
    </row>
    <row r="20" spans="2:17">
      <c r="B20" s="185" t="s">
        <v>96</v>
      </c>
      <c r="O20" s="127"/>
      <c r="P20" s="127"/>
      <c r="Q20" s="127"/>
    </row>
    <row r="21" spans="2:17">
      <c r="O21" s="127"/>
      <c r="P21" s="127"/>
      <c r="Q21" s="127"/>
    </row>
  </sheetData>
  <mergeCells count="1">
    <mergeCell ref="C14:N18"/>
  </mergeCells>
  <conditionalFormatting sqref="E12">
    <cfRule type="cellIs" dxfId="4" priority="5" operator="greaterThan">
      <formula>$Q$11</formula>
    </cfRule>
  </conditionalFormatting>
  <conditionalFormatting sqref="F12">
    <cfRule type="cellIs" dxfId="3" priority="4" operator="greaterThan">
      <formula>$Q$12</formula>
    </cfRule>
  </conditionalFormatting>
  <conditionalFormatting sqref="G12">
    <cfRule type="cellIs" dxfId="2" priority="3" operator="greaterThan">
      <formula>$Q$13</formula>
    </cfRule>
  </conditionalFormatting>
  <conditionalFormatting sqref="H12">
    <cfRule type="cellIs" dxfId="1" priority="2" operator="greaterThan">
      <formula>$Q$14</formula>
    </cfRule>
  </conditionalFormatting>
  <conditionalFormatting sqref="I12">
    <cfRule type="cellIs" dxfId="0" priority="1" operator="greaterThan">
      <formula>57</formula>
    </cfRule>
  </conditionalFormatting>
  <dataValidations count="1">
    <dataValidation type="list" allowBlank="1" showInputMessage="1" showErrorMessage="1" sqref="C5:D11" xr:uid="{00000000-0002-0000-0100-000000000000}">
      <formula1>$S$2:$S$3</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2024 AY form</vt:lpstr>
      <vt:lpstr>CostEstimates - AY Faculty</vt:lpstr>
    </vt:vector>
  </TitlesOfParts>
  <Company>ERSO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johnpli</dc:creator>
  <cp:lastModifiedBy>Arliss Nakken</cp:lastModifiedBy>
  <cp:lastPrinted>2018-04-02T21:19:09Z</cp:lastPrinted>
  <dcterms:created xsi:type="dcterms:W3CDTF">2007-04-03T17:42:27Z</dcterms:created>
  <dcterms:modified xsi:type="dcterms:W3CDTF">2024-03-15T22:50:27Z</dcterms:modified>
</cp:coreProperties>
</file>